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Fees\AAA_Fees All Years\2016_17 Fees\"/>
    </mc:Choice>
  </mc:AlternateContent>
  <bookViews>
    <workbookView xWindow="120" yWindow="60" windowWidth="12315" windowHeight="9720"/>
  </bookViews>
  <sheets>
    <sheet name="Full Fees and 50%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3" i="1" l="1"/>
  <c r="C8" i="1"/>
  <c r="C6" i="1"/>
  <c r="C5" i="1"/>
  <c r="D5" i="1"/>
  <c r="D6" i="1"/>
  <c r="G6" i="1" s="1"/>
  <c r="D7" i="1"/>
  <c r="D8" i="1"/>
  <c r="D10" i="1"/>
  <c r="C10" i="1" s="1"/>
  <c r="D11" i="1"/>
  <c r="C11" i="1" s="1"/>
  <c r="D12" i="1"/>
  <c r="C12" i="1" s="1"/>
  <c r="D13" i="1"/>
  <c r="D4" i="1"/>
  <c r="C4" i="1"/>
  <c r="H6" i="1" l="1"/>
  <c r="H8" i="1"/>
  <c r="C7" i="1"/>
  <c r="H7" i="1" s="1"/>
  <c r="G13" i="1"/>
  <c r="H13" i="1" s="1"/>
  <c r="G8" i="1"/>
  <c r="G12" i="1"/>
  <c r="H12" i="1" s="1"/>
  <c r="G11" i="1"/>
  <c r="H11" i="1" s="1"/>
  <c r="G10" i="1"/>
  <c r="H10" i="1" s="1"/>
  <c r="G7" i="1"/>
  <c r="G5" i="1"/>
  <c r="H5" i="1" s="1"/>
  <c r="G4" i="1"/>
  <c r="H4" i="1" s="1"/>
</calcChain>
</file>

<file path=xl/sharedStrings.xml><?xml version="1.0" encoding="utf-8"?>
<sst xmlns="http://schemas.openxmlformats.org/spreadsheetml/2006/main" count="36" uniqueCount="35">
  <si>
    <t>Bachelor Programme</t>
  </si>
  <si>
    <t>EU Tuition Fee</t>
  </si>
  <si>
    <t>Student Levy</t>
  </si>
  <si>
    <t xml:space="preserve">International (Non EU) Fee </t>
  </si>
  <si>
    <t>Law</t>
  </si>
  <si>
    <t>Midwifery</t>
  </si>
  <si>
    <t>Nursing</t>
  </si>
  <si>
    <t>Medicine (Foundation)</t>
  </si>
  <si>
    <t>Medicine (Year 1)</t>
  </si>
  <si>
    <t>Free fee (ff) student without grant pays</t>
  </si>
  <si>
    <t xml:space="preserve">EU Full Fee </t>
  </si>
  <si>
    <t>2013/14 Full Course Fees and breakdown for 50% FF eligibility</t>
  </si>
  <si>
    <t>N/A</t>
  </si>
  <si>
    <t>Grant Applications</t>
  </si>
  <si>
    <t>Fees Office Website</t>
  </si>
  <si>
    <t>Payment Options:</t>
  </si>
  <si>
    <t>Student levy €224 : Payable on registration</t>
  </si>
  <si>
    <t>Student Contribution Charge (SCC)</t>
  </si>
  <si>
    <t>Free fee (ff) student with grant pays</t>
  </si>
  <si>
    <t>Medicine (2 - 5)</t>
  </si>
  <si>
    <t>Arts &amp; Commerce</t>
  </si>
  <si>
    <t>Engineering &amp; Science</t>
  </si>
  <si>
    <t>Podiatry &amp; Occupational T</t>
  </si>
  <si>
    <t>Fees Office Email</t>
  </si>
  <si>
    <t>fees@nuigalway.ie</t>
  </si>
  <si>
    <t>Pay fees securely online at https://www.nuigalway.ie/fees</t>
  </si>
  <si>
    <t>www.susi.ie</t>
  </si>
  <si>
    <t>www.nuigalway.ie/fees</t>
  </si>
  <si>
    <t>Students that are 50% eligible</t>
  </si>
  <si>
    <t>Fee Query Sheet 2016-17</t>
  </si>
  <si>
    <t>Proposed Annual Full Course Fees 2016-17</t>
  </si>
  <si>
    <t>Student levy + Student contribution charge €3,224.00 : €1,724.00 payable on registration and €1,500.00 payable by 31/01/2017</t>
  </si>
  <si>
    <t>Fee paying student : 50% on registration and 50% payable by 31/01/2017</t>
  </si>
  <si>
    <t>Grant application process is now open for they 2016-17 academic year</t>
  </si>
  <si>
    <t>Contact fees@nuigalway.ie for 2016-17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</si>
</sst>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€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43" fontId="1" fillId="0" borderId="0" xfId="1" applyFont="1"/>
    <xf numFmtId="43" fontId="4" fillId="0" borderId="0" xfId="1" applyFont="1" applyFill="1"/>
    <xf numFmtId="43" fontId="5" fillId="0" borderId="0" xfId="1" applyFont="1" applyFill="1" applyAlignment="1">
      <alignment wrapText="1"/>
    </xf>
    <xf numFmtId="43" fontId="6" fillId="0" borderId="0" xfId="1" applyFont="1" applyFill="1"/>
    <xf numFmtId="43" fontId="7" fillId="0" borderId="0" xfId="1" applyFont="1" applyFill="1"/>
    <xf numFmtId="43" fontId="8" fillId="0" borderId="0" xfId="1" applyFont="1" applyFill="1"/>
    <xf numFmtId="43" fontId="8" fillId="0" borderId="8" xfId="1" applyFont="1" applyFill="1" applyBorder="1" applyAlignment="1">
      <alignment wrapText="1"/>
    </xf>
    <xf numFmtId="43" fontId="8" fillId="0" borderId="9" xfId="1" applyFont="1" applyFill="1" applyBorder="1" applyAlignment="1">
      <alignment wrapText="1"/>
    </xf>
    <xf numFmtId="43" fontId="8" fillId="0" borderId="10" xfId="1" applyFont="1" applyFill="1" applyBorder="1" applyAlignment="1">
      <alignment wrapText="1"/>
    </xf>
    <xf numFmtId="43" fontId="7" fillId="0" borderId="11" xfId="1" applyFont="1" applyFill="1" applyBorder="1" applyAlignment="1">
      <alignment wrapText="1"/>
    </xf>
    <xf numFmtId="164" fontId="7" fillId="0" borderId="4" xfId="1" applyNumberFormat="1" applyFont="1" applyFill="1" applyBorder="1" applyAlignment="1">
      <alignment wrapText="1"/>
    </xf>
    <xf numFmtId="164" fontId="7" fillId="0" borderId="12" xfId="1" applyNumberFormat="1" applyFont="1" applyFill="1" applyBorder="1" applyAlignment="1">
      <alignment wrapText="1"/>
    </xf>
    <xf numFmtId="43" fontId="7" fillId="0" borderId="0" xfId="1" applyFont="1" applyFill="1" applyBorder="1" applyAlignment="1">
      <alignment wrapText="1"/>
    </xf>
    <xf numFmtId="164" fontId="7" fillId="0" borderId="0" xfId="1" applyNumberFormat="1" applyFont="1" applyFill="1" applyBorder="1" applyAlignment="1">
      <alignment wrapText="1"/>
    </xf>
    <xf numFmtId="164" fontId="7" fillId="0" borderId="0" xfId="1" applyNumberFormat="1" applyFont="1" applyFill="1" applyBorder="1" applyAlignment="1">
      <alignment horizontal="left" wrapText="1" indent="3"/>
    </xf>
    <xf numFmtId="43" fontId="7" fillId="0" borderId="18" xfId="1" applyFont="1" applyFill="1" applyBorder="1" applyAlignment="1">
      <alignment wrapText="1"/>
    </xf>
    <xf numFmtId="164" fontId="7" fillId="0" borderId="19" xfId="1" applyNumberFormat="1" applyFont="1" applyFill="1" applyBorder="1" applyAlignment="1">
      <alignment wrapText="1"/>
    </xf>
    <xf numFmtId="164" fontId="7" fillId="0" borderId="4" xfId="1" applyNumberFormat="1" applyFont="1" applyFill="1" applyBorder="1" applyAlignment="1">
      <alignment horizontal="left" wrapText="1" indent="3"/>
    </xf>
    <xf numFmtId="164" fontId="7" fillId="0" borderId="19" xfId="1" applyNumberFormat="1" applyFont="1" applyFill="1" applyBorder="1" applyAlignment="1">
      <alignment horizontal="left" wrapText="1" indent="3"/>
    </xf>
    <xf numFmtId="43" fontId="8" fillId="0" borderId="5" xfId="1" applyFont="1" applyFill="1" applyBorder="1" applyAlignment="1"/>
    <xf numFmtId="43" fontId="8" fillId="0" borderId="14" xfId="1" applyFont="1" applyFill="1" applyBorder="1" applyAlignment="1"/>
    <xf numFmtId="43" fontId="9" fillId="0" borderId="16" xfId="2" applyNumberFormat="1" applyFont="1" applyFill="1" applyBorder="1" applyAlignment="1" applyProtection="1"/>
    <xf numFmtId="43" fontId="7" fillId="0" borderId="15" xfId="1" applyFont="1" applyFill="1" applyBorder="1"/>
    <xf numFmtId="43" fontId="8" fillId="0" borderId="7" xfId="1" applyFont="1" applyFill="1" applyBorder="1"/>
    <xf numFmtId="43" fontId="7" fillId="0" borderId="17" xfId="1" applyFont="1" applyFill="1" applyBorder="1"/>
    <xf numFmtId="43" fontId="3" fillId="0" borderId="0" xfId="2" applyNumberFormat="1" applyFill="1" applyAlignment="1" applyProtection="1"/>
    <xf numFmtId="43" fontId="3" fillId="0" borderId="14" xfId="2" applyNumberFormat="1" applyFill="1" applyBorder="1" applyAlignment="1" applyProtection="1"/>
    <xf numFmtId="43" fontId="8" fillId="0" borderId="20" xfId="1" applyFont="1" applyFill="1" applyBorder="1" applyAlignment="1">
      <alignment wrapText="1"/>
    </xf>
    <xf numFmtId="164" fontId="7" fillId="0" borderId="21" xfId="1" applyNumberFormat="1" applyFont="1" applyFill="1" applyBorder="1" applyAlignment="1">
      <alignment horizontal="left" wrapText="1" indent="3"/>
    </xf>
    <xf numFmtId="43" fontId="8" fillId="0" borderId="6" xfId="1" applyFont="1" applyFill="1" applyBorder="1" applyAlignment="1"/>
    <xf numFmtId="43" fontId="3" fillId="0" borderId="0" xfId="2" applyNumberFormat="1" applyFill="1" applyBorder="1" applyAlignment="1" applyProtection="1"/>
    <xf numFmtId="43" fontId="8" fillId="0" borderId="0" xfId="1" applyFont="1" applyFill="1" applyBorder="1" applyAlignment="1"/>
    <xf numFmtId="43" fontId="9" fillId="0" borderId="13" xfId="2" applyNumberFormat="1" applyFont="1" applyFill="1" applyBorder="1" applyAlignment="1" applyProtection="1"/>
    <xf numFmtId="43" fontId="8" fillId="0" borderId="1" xfId="1" applyFont="1" applyFill="1" applyBorder="1" applyAlignment="1">
      <alignment horizontal="center"/>
    </xf>
    <xf numFmtId="43" fontId="8" fillId="0" borderId="2" xfId="1" applyFont="1" applyFill="1" applyBorder="1" applyAlignment="1">
      <alignment horizontal="center"/>
    </xf>
    <xf numFmtId="43" fontId="8" fillId="0" borderId="3" xfId="1" applyFont="1" applyFill="1" applyBorder="1" applyAlignment="1">
      <alignment horizontal="center"/>
    </xf>
    <xf numFmtId="43" fontId="2" fillId="0" borderId="5" xfId="1" applyFont="1" applyBorder="1" applyAlignment="1">
      <alignment horizontal="center"/>
    </xf>
    <xf numFmtId="43" fontId="2" fillId="0" borderId="6" xfId="1" applyFont="1" applyBorder="1" applyAlignment="1">
      <alignment horizontal="center"/>
    </xf>
    <xf numFmtId="43" fontId="2" fillId="0" borderId="7" xfId="1" applyFont="1" applyBorder="1" applyAlignment="1">
      <alignment horizontal="center"/>
    </xf>
    <xf numFmtId="164" fontId="6" fillId="0" borderId="22" xfId="1" applyNumberFormat="1" applyFont="1" applyFill="1" applyBorder="1" applyAlignment="1">
      <alignment horizontal="center" vertical="center" wrapText="1"/>
    </xf>
    <xf numFmtId="164" fontId="7" fillId="0" borderId="23" xfId="1" applyNumberFormat="1" applyFont="1" applyFill="1" applyBorder="1" applyAlignment="1">
      <alignment horizontal="center" vertical="center" wrapText="1"/>
    </xf>
    <xf numFmtId="164" fontId="7" fillId="0" borderId="24" xfId="1" applyNumberFormat="1" applyFont="1" applyFill="1" applyBorder="1" applyAlignment="1">
      <alignment horizontal="center" vertical="center" wrapText="1"/>
    </xf>
    <xf numFmtId="43" fontId="10" fillId="2" borderId="13" xfId="1" applyFont="1" applyFill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usi.ie/" TargetMode="External"/><Relationship Id="rId2" Type="http://schemas.openxmlformats.org/officeDocument/2006/relationships/hyperlink" Target="mailto:fees@nuigalway.ie" TargetMode="External"/><Relationship Id="rId1" Type="http://schemas.openxmlformats.org/officeDocument/2006/relationships/hyperlink" Target="http://www.nuigalway.ie/fees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F4" sqref="F4"/>
    </sheetView>
  </sheetViews>
  <sheetFormatPr defaultColWidth="12.42578125" defaultRowHeight="35.25" customHeight="1" x14ac:dyDescent="0.25"/>
  <cols>
    <col min="1" max="9" width="14.85546875" style="5" customWidth="1"/>
    <col min="10" max="16384" width="12.42578125" style="4"/>
  </cols>
  <sheetData>
    <row r="1" spans="1:9" ht="30" customHeight="1" thickBot="1" x14ac:dyDescent="0.35">
      <c r="A1" s="43" t="s">
        <v>29</v>
      </c>
      <c r="B1" s="43"/>
      <c r="C1" s="43"/>
      <c r="D1" s="43"/>
      <c r="E1" s="43"/>
      <c r="F1" s="43"/>
      <c r="G1" s="43"/>
      <c r="H1" s="43"/>
      <c r="I1" s="43"/>
    </row>
    <row r="2" spans="1:9" s="2" customFormat="1" ht="19.5" customHeight="1" thickBot="1" x14ac:dyDescent="0.3">
      <c r="A2" s="34" t="s">
        <v>30</v>
      </c>
      <c r="B2" s="35"/>
      <c r="C2" s="35"/>
      <c r="D2" s="35"/>
      <c r="E2" s="35"/>
      <c r="F2" s="35"/>
      <c r="G2" s="35"/>
      <c r="H2" s="35"/>
      <c r="I2" s="36"/>
    </row>
    <row r="3" spans="1:9" s="3" customFormat="1" ht="47.25" customHeight="1" x14ac:dyDescent="0.25">
      <c r="A3" s="7" t="s">
        <v>0</v>
      </c>
      <c r="B3" s="8" t="s">
        <v>10</v>
      </c>
      <c r="C3" s="8" t="s">
        <v>1</v>
      </c>
      <c r="D3" s="8" t="s">
        <v>17</v>
      </c>
      <c r="E3" s="8" t="s">
        <v>2</v>
      </c>
      <c r="F3" s="8" t="s">
        <v>18</v>
      </c>
      <c r="G3" s="8" t="s">
        <v>9</v>
      </c>
      <c r="H3" s="28" t="s">
        <v>28</v>
      </c>
      <c r="I3" s="9" t="s">
        <v>3</v>
      </c>
    </row>
    <row r="4" spans="1:9" ht="30" customHeight="1" x14ac:dyDescent="0.25">
      <c r="A4" s="10" t="s">
        <v>20</v>
      </c>
      <c r="B4" s="11">
        <v>5822</v>
      </c>
      <c r="C4" s="11">
        <f>2848-250</f>
        <v>2598</v>
      </c>
      <c r="D4" s="11">
        <f>2750+250</f>
        <v>3000</v>
      </c>
      <c r="E4" s="11">
        <v>224</v>
      </c>
      <c r="F4" s="11">
        <v>224</v>
      </c>
      <c r="G4" s="18">
        <f>D4+E4</f>
        <v>3224</v>
      </c>
      <c r="H4" s="29">
        <f>C4/2+G4</f>
        <v>4523</v>
      </c>
      <c r="I4" s="12">
        <v>12750</v>
      </c>
    </row>
    <row r="5" spans="1:9" ht="30" customHeight="1" x14ac:dyDescent="0.25">
      <c r="A5" s="10" t="s">
        <v>4</v>
      </c>
      <c r="B5" s="11">
        <v>6817</v>
      </c>
      <c r="C5" s="11">
        <f>3843-250</f>
        <v>3593</v>
      </c>
      <c r="D5" s="11">
        <f t="shared" ref="D5:D13" si="0">2750+250</f>
        <v>3000</v>
      </c>
      <c r="E5" s="11">
        <v>224</v>
      </c>
      <c r="F5" s="11">
        <v>224</v>
      </c>
      <c r="G5" s="18">
        <f t="shared" ref="G5:G11" si="1">D5+E5</f>
        <v>3224</v>
      </c>
      <c r="H5" s="29">
        <f t="shared" ref="H5:H13" si="2">C5/2+G5</f>
        <v>5020.5</v>
      </c>
      <c r="I5" s="12">
        <v>12750</v>
      </c>
    </row>
    <row r="6" spans="1:9" ht="30" customHeight="1" x14ac:dyDescent="0.25">
      <c r="A6" s="10" t="s">
        <v>21</v>
      </c>
      <c r="B6" s="11">
        <v>7492</v>
      </c>
      <c r="C6" s="11">
        <f>4518-250</f>
        <v>4268</v>
      </c>
      <c r="D6" s="11">
        <f t="shared" si="0"/>
        <v>3000</v>
      </c>
      <c r="E6" s="11">
        <v>224</v>
      </c>
      <c r="F6" s="11">
        <v>224</v>
      </c>
      <c r="G6" s="18">
        <f t="shared" si="1"/>
        <v>3224</v>
      </c>
      <c r="H6" s="29">
        <f t="shared" si="2"/>
        <v>5358</v>
      </c>
      <c r="I6" s="12">
        <v>13750</v>
      </c>
    </row>
    <row r="7" spans="1:9" ht="30" customHeight="1" x14ac:dyDescent="0.25">
      <c r="A7" s="10" t="s">
        <v>5</v>
      </c>
      <c r="B7" s="11">
        <v>7330</v>
      </c>
      <c r="C7" s="11">
        <f>C8</f>
        <v>4106</v>
      </c>
      <c r="D7" s="11">
        <f t="shared" si="0"/>
        <v>3000</v>
      </c>
      <c r="E7" s="11">
        <v>224</v>
      </c>
      <c r="F7" s="11">
        <v>224</v>
      </c>
      <c r="G7" s="18">
        <f t="shared" si="1"/>
        <v>3224</v>
      </c>
      <c r="H7" s="29">
        <f t="shared" si="2"/>
        <v>5277</v>
      </c>
      <c r="I7" s="12" t="s">
        <v>12</v>
      </c>
    </row>
    <row r="8" spans="1:9" ht="30" customHeight="1" x14ac:dyDescent="0.25">
      <c r="A8" s="10" t="s">
        <v>6</v>
      </c>
      <c r="B8" s="11">
        <v>7330</v>
      </c>
      <c r="C8" s="11">
        <f>4356-250</f>
        <v>4106</v>
      </c>
      <c r="D8" s="11">
        <f t="shared" si="0"/>
        <v>3000</v>
      </c>
      <c r="E8" s="11">
        <v>224</v>
      </c>
      <c r="F8" s="11">
        <v>224</v>
      </c>
      <c r="G8" s="18">
        <f t="shared" ref="G8" si="3">D8+E8</f>
        <v>3224</v>
      </c>
      <c r="H8" s="29">
        <f t="shared" si="2"/>
        <v>5277</v>
      </c>
      <c r="I8" s="12" t="s">
        <v>12</v>
      </c>
    </row>
    <row r="9" spans="1:9" ht="30" customHeight="1" x14ac:dyDescent="0.25">
      <c r="A9" s="10"/>
      <c r="B9" s="11"/>
      <c r="C9" s="11"/>
      <c r="D9" s="11"/>
      <c r="E9" s="11"/>
      <c r="F9" s="11"/>
      <c r="G9" s="18"/>
      <c r="H9" s="29"/>
      <c r="I9" s="12"/>
    </row>
    <row r="10" spans="1:9" ht="30" customHeight="1" x14ac:dyDescent="0.25">
      <c r="A10" s="10" t="s">
        <v>22</v>
      </c>
      <c r="B10" s="11">
        <v>8092</v>
      </c>
      <c r="C10" s="11">
        <f t="shared" ref="C10:C13" si="4">B10-D10-E10</f>
        <v>4868</v>
      </c>
      <c r="D10" s="11">
        <f t="shared" si="0"/>
        <v>3000</v>
      </c>
      <c r="E10" s="11">
        <v>224</v>
      </c>
      <c r="F10" s="11">
        <v>224</v>
      </c>
      <c r="G10" s="18">
        <f t="shared" si="1"/>
        <v>3224</v>
      </c>
      <c r="H10" s="29">
        <f t="shared" si="2"/>
        <v>5658</v>
      </c>
      <c r="I10" s="40" t="s">
        <v>34</v>
      </c>
    </row>
    <row r="11" spans="1:9" ht="30" customHeight="1" x14ac:dyDescent="0.25">
      <c r="A11" s="10" t="s">
        <v>7</v>
      </c>
      <c r="B11" s="11">
        <v>7492</v>
      </c>
      <c r="C11" s="11">
        <f t="shared" si="4"/>
        <v>4268</v>
      </c>
      <c r="D11" s="11">
        <f t="shared" si="0"/>
        <v>3000</v>
      </c>
      <c r="E11" s="11">
        <v>224</v>
      </c>
      <c r="F11" s="11">
        <v>224</v>
      </c>
      <c r="G11" s="18">
        <f t="shared" si="1"/>
        <v>3224</v>
      </c>
      <c r="H11" s="29">
        <f t="shared" si="2"/>
        <v>5358</v>
      </c>
      <c r="I11" s="41"/>
    </row>
    <row r="12" spans="1:9" ht="30" customHeight="1" x14ac:dyDescent="0.25">
      <c r="A12" s="10" t="s">
        <v>8</v>
      </c>
      <c r="B12" s="11">
        <v>9297</v>
      </c>
      <c r="C12" s="11">
        <f t="shared" si="4"/>
        <v>6073</v>
      </c>
      <c r="D12" s="11">
        <f t="shared" si="0"/>
        <v>3000</v>
      </c>
      <c r="E12" s="11">
        <v>224</v>
      </c>
      <c r="F12" s="11">
        <v>224</v>
      </c>
      <c r="G12" s="18">
        <f>D12+E12</f>
        <v>3224</v>
      </c>
      <c r="H12" s="29">
        <f t="shared" si="2"/>
        <v>6260.5</v>
      </c>
      <c r="I12" s="41"/>
    </row>
    <row r="13" spans="1:9" ht="30" customHeight="1" thickBot="1" x14ac:dyDescent="0.3">
      <c r="A13" s="16" t="s">
        <v>19</v>
      </c>
      <c r="B13" s="17">
        <v>8837</v>
      </c>
      <c r="C13" s="11">
        <f t="shared" si="4"/>
        <v>5613</v>
      </c>
      <c r="D13" s="11">
        <f t="shared" si="0"/>
        <v>3000</v>
      </c>
      <c r="E13" s="17">
        <v>224</v>
      </c>
      <c r="F13" s="17">
        <v>224</v>
      </c>
      <c r="G13" s="19">
        <f>D13+E13</f>
        <v>3224</v>
      </c>
      <c r="H13" s="29">
        <f t="shared" si="2"/>
        <v>6030.5</v>
      </c>
      <c r="I13" s="42"/>
    </row>
    <row r="14" spans="1:9" ht="15" customHeight="1" x14ac:dyDescent="0.25">
      <c r="A14" s="13"/>
      <c r="B14" s="14"/>
      <c r="C14" s="14"/>
      <c r="D14" s="14"/>
      <c r="E14" s="14"/>
      <c r="F14" s="14"/>
      <c r="G14" s="15"/>
      <c r="H14" s="15"/>
      <c r="I14" s="14"/>
    </row>
    <row r="15" spans="1:9" s="6" customFormat="1" ht="15" customHeight="1" x14ac:dyDescent="0.25">
      <c r="A15" s="6" t="s">
        <v>15</v>
      </c>
    </row>
    <row r="16" spans="1:9" s="5" customFormat="1" ht="15" customHeight="1" x14ac:dyDescent="0.25">
      <c r="A16" s="5" t="s">
        <v>16</v>
      </c>
    </row>
    <row r="17" spans="1:9" s="5" customFormat="1" ht="15" customHeight="1" x14ac:dyDescent="0.25">
      <c r="A17" s="5" t="s">
        <v>31</v>
      </c>
    </row>
    <row r="18" spans="1:9" s="5" customFormat="1" ht="15" customHeight="1" x14ac:dyDescent="0.25">
      <c r="A18" s="5" t="s">
        <v>32</v>
      </c>
    </row>
    <row r="19" spans="1:9" s="5" customFormat="1" ht="15" customHeight="1" x14ac:dyDescent="0.25">
      <c r="A19" s="5" t="s">
        <v>25</v>
      </c>
    </row>
    <row r="20" spans="1:9" s="5" customFormat="1" ht="15" customHeight="1" x14ac:dyDescent="0.25"/>
    <row r="21" spans="1:9" s="5" customFormat="1" ht="15" customHeight="1" thickBot="1" x14ac:dyDescent="0.3"/>
    <row r="22" spans="1:9" s="6" customFormat="1" ht="15" customHeight="1" x14ac:dyDescent="0.25">
      <c r="G22" s="20" t="s">
        <v>14</v>
      </c>
      <c r="H22" s="30"/>
      <c r="I22" s="24"/>
    </row>
    <row r="23" spans="1:9" s="5" customFormat="1" ht="15" customHeight="1" x14ac:dyDescent="0.25">
      <c r="A23" s="6" t="s">
        <v>13</v>
      </c>
      <c r="G23" s="27" t="s">
        <v>27</v>
      </c>
      <c r="H23" s="31"/>
      <c r="I23" s="23"/>
    </row>
    <row r="24" spans="1:9" s="5" customFormat="1" ht="15" customHeight="1" x14ac:dyDescent="0.25">
      <c r="A24" s="26" t="s">
        <v>26</v>
      </c>
      <c r="G24" s="21" t="s">
        <v>23</v>
      </c>
      <c r="H24" s="32"/>
      <c r="I24" s="23"/>
    </row>
    <row r="25" spans="1:9" s="5" customFormat="1" ht="15" customHeight="1" thickBot="1" x14ac:dyDescent="0.3">
      <c r="A25" s="5" t="s">
        <v>33</v>
      </c>
      <c r="G25" s="22" t="s">
        <v>24</v>
      </c>
      <c r="H25" s="33"/>
      <c r="I25" s="25"/>
    </row>
    <row r="26" spans="1:9" s="5" customFormat="1" ht="15" customHeight="1" x14ac:dyDescent="0.25"/>
    <row r="27" spans="1:9" s="6" customFormat="1" ht="15" customHeight="1" x14ac:dyDescent="0.25"/>
    <row r="28" spans="1:9" s="5" customFormat="1" ht="15" customHeight="1" x14ac:dyDescent="0.25"/>
    <row r="29" spans="1:9" s="5" customFormat="1" ht="15" customHeight="1" x14ac:dyDescent="0.25"/>
    <row r="30" spans="1:9" ht="15" customHeight="1" x14ac:dyDescent="0.25"/>
  </sheetData>
  <mergeCells count="3">
    <mergeCell ref="A2:I2"/>
    <mergeCell ref="A1:I1"/>
    <mergeCell ref="I10:I13"/>
  </mergeCells>
  <hyperlinks>
    <hyperlink ref="G23" r:id="rId1"/>
    <hyperlink ref="G25" r:id="rId2"/>
    <hyperlink ref="A24" r:id="rId3"/>
  </hyperlinks>
  <pageMargins left="0.51181102362204722" right="0.11811023622047245" top="0.19685039370078741" bottom="0.19685039370078741" header="0.31496062992125984" footer="0.31496062992125984"/>
  <pageSetup paperSize="9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workbookViewId="0">
      <selection sqref="A1:XFD1"/>
    </sheetView>
  </sheetViews>
  <sheetFormatPr defaultRowHeight="15" x14ac:dyDescent="0.25"/>
  <sheetData>
    <row r="1" spans="1:9" s="1" customFormat="1" ht="24" customHeight="1" x14ac:dyDescent="0.25">
      <c r="A1" s="37" t="s">
        <v>11</v>
      </c>
      <c r="B1" s="38"/>
      <c r="C1" s="38"/>
      <c r="D1" s="38"/>
      <c r="E1" s="38"/>
      <c r="F1" s="38"/>
      <c r="G1" s="38"/>
      <c r="H1" s="38"/>
      <c r="I1" s="39"/>
    </row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Full Fees and 50%</vt:lpstr>
      <vt:lpstr>Sheet2</vt:lpstr>
      <vt:lpstr>Sheet3</vt:lpstr>
    </vt:vector>
  </TitlesOfParts>
  <Company>National University of Ireland, Galway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Solutions &amp; Services</dc:creator>
  <cp:lastModifiedBy>csestaffpc</cp:lastModifiedBy>
  <cp:lastPrinted>2016-05-31T10:34:39Z</cp:lastPrinted>
  <dcterms:created xsi:type="dcterms:W3CDTF">2013-04-16T15:13:31Z</dcterms:created>
  <dcterms:modified xsi:type="dcterms:W3CDTF">2016-05-31T10:42:44Z</dcterms:modified>
</cp:coreProperties>
</file>