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ayroll\Website Information\Documents on the Web\Foirm (Irish Forms)\Old Forms\"/>
    </mc:Choice>
  </mc:AlternateContent>
  <bookViews>
    <workbookView xWindow="0" yWindow="0" windowWidth="25200" windowHeight="11550"/>
  </bookViews>
  <sheets>
    <sheet name="Bileog Ama do Cheartú Scrúduith" sheetId="1" r:id="rId1"/>
    <sheet name="Gaeilge" sheetId="2" state="hidden" r:id="rId2"/>
    <sheet name="Rates Rátaí" sheetId="3" state="hidden" r:id="rId3"/>
    <sheet name="Nótaí" sheetId="4" r:id="rId4"/>
  </sheets>
  <definedNames>
    <definedName name="_xlnm.Print_Area" localSheetId="0">'Bileog Ama do Cheartú Scrúduith'!$A$1:$F$72</definedName>
  </definedNames>
  <calcPr calcId="162913"/>
</workbook>
</file>

<file path=xl/calcChain.xml><?xml version="1.0" encoding="utf-8"?>
<calcChain xmlns="http://schemas.openxmlformats.org/spreadsheetml/2006/main">
  <c r="A62" i="1" l="1"/>
  <c r="B51" i="1" l="1"/>
  <c r="C58" i="1" l="1"/>
  <c r="C59" i="1"/>
  <c r="A58" i="1"/>
  <c r="D58" i="1" s="1"/>
  <c r="E58" i="1" s="1"/>
  <c r="A59" i="1"/>
  <c r="D59" i="1" s="1"/>
  <c r="E59" i="1" s="1"/>
  <c r="C54" i="1" l="1"/>
  <c r="A54" i="1"/>
  <c r="D54" i="1" s="1"/>
  <c r="E47" i="1"/>
  <c r="E54" i="1" l="1"/>
  <c r="A53" i="1"/>
  <c r="D53" i="1" s="1"/>
  <c r="C63" i="1"/>
  <c r="A63" i="1"/>
  <c r="D63" i="1" s="1"/>
  <c r="A55" i="1"/>
  <c r="D55" i="1" s="1"/>
  <c r="A57" i="1"/>
  <c r="D57" i="1" s="1"/>
  <c r="C62" i="1"/>
  <c r="C61" i="1"/>
  <c r="C60" i="1"/>
  <c r="C56" i="1"/>
  <c r="C57" i="1"/>
  <c r="C55" i="1"/>
  <c r="D62" i="1"/>
  <c r="E62" i="1" s="1"/>
  <c r="A61" i="1"/>
  <c r="D61" i="1" s="1"/>
  <c r="E61" i="1" s="1"/>
  <c r="A60" i="1"/>
  <c r="D60" i="1" s="1"/>
  <c r="E60" i="1" s="1"/>
  <c r="A56" i="1"/>
  <c r="D56" i="1" s="1"/>
  <c r="E56" i="1" s="1"/>
  <c r="E55" i="1" l="1"/>
  <c r="E57" i="1"/>
  <c r="E63" i="1"/>
  <c r="D64" i="1"/>
  <c r="C53" i="1"/>
  <c r="E53" i="1" s="1"/>
  <c r="E64" i="1" l="1"/>
  <c r="E65" i="1" s="1"/>
  <c r="E66" i="1" l="1"/>
</calcChain>
</file>

<file path=xl/sharedStrings.xml><?xml version="1.0" encoding="utf-8"?>
<sst xmlns="http://schemas.openxmlformats.org/spreadsheetml/2006/main" count="175" uniqueCount="170">
  <si>
    <t>Tréimhse ama 
an 
Pháipéir</t>
  </si>
  <si>
    <t>Ábhar / Modúl 
Cód
(e.g. EN100)</t>
  </si>
  <si>
    <t xml:space="preserve">      </t>
  </si>
  <si>
    <t>Bliain &amp; 
Clár
(e.g. 1BA1)</t>
  </si>
  <si>
    <t>Cód Íocaíochta le haghaidh Céartú Scripteanna 325                                             Seol an fhoirm chomhlánaithe ar ais chuig an Oifig Párolla</t>
  </si>
  <si>
    <t>UIMHIR PÁROLLA OÉG:                                       PPS #                                             SCOIL:</t>
  </si>
  <si>
    <t>AINM AN SCRÚDAITHEORA INMHEÁNAIGH:    ________________________________________     UIMH THEILEAFÓIN: ____________
SEOLADH BAILE: ____________________________________________________________________________________</t>
  </si>
  <si>
    <t>CÓD BUISÉID:</t>
  </si>
  <si>
    <t xml:space="preserve">
Earrach  ___ Samhradh  ___ Fómhar  ___ Geimhreadh  ___                                   Seimeastar 1 ___ Seimeastar 2 ____                        20 ___
</t>
  </si>
  <si>
    <r>
      <t xml:space="preserve">Bliain </t>
    </r>
    <r>
      <rPr>
        <b/>
        <vertAlign val="subscript"/>
        <sz val="10"/>
        <rFont val="Arial"/>
        <family val="2"/>
      </rPr>
      <t xml:space="preserve">7 </t>
    </r>
    <r>
      <rPr>
        <b/>
        <sz val="10"/>
        <rFont val="Arial"/>
        <family val="2"/>
      </rPr>
      <t xml:space="preserve">
Clár
(e.g. 1BA1)</t>
    </r>
  </si>
  <si>
    <t>Cód Ábhair/ Modúil 
(e.g. EN100)</t>
  </si>
  <si>
    <t>Fad 
an
Pháipéir</t>
  </si>
  <si>
    <t xml:space="preserve">Líon 
Scripteanna
</t>
  </si>
  <si>
    <t>Líon
Tascanna
Praiticiúla</t>
  </si>
  <si>
    <t>Líon
Uaireanta
Scrúduithe 
Cainte</t>
  </si>
  <si>
    <t>IOMLÁN</t>
  </si>
  <si>
    <t>LUACH IOMLÁN</t>
  </si>
  <si>
    <t xml:space="preserve">
Sínithe: ___________________________________________________
                Scrúdaitheoir Inmheánach</t>
  </si>
  <si>
    <t xml:space="preserve">Níl cead ag scrúdaitheoirí ach íocaíocht ar aistí a cheartú a éileamh, in ionad íocaíocht ar scrúdú a cheartú a éileamh.  Sonraigh an líon leathanach, le do thoil
</t>
  </si>
  <si>
    <r>
      <t xml:space="preserve">Ollscoil na hÉireann, Gaillimh
</t>
    </r>
    <r>
      <rPr>
        <b/>
        <i/>
        <sz val="12"/>
        <rFont val="Arial"/>
        <family val="2"/>
      </rPr>
      <t>An Oifig Párolla</t>
    </r>
  </si>
  <si>
    <r>
      <t xml:space="preserve">* Dátaí Oibrithe
</t>
    </r>
    <r>
      <rPr>
        <b/>
        <i/>
        <u/>
        <sz val="10"/>
        <rFont val="Arial"/>
        <family val="2"/>
      </rPr>
      <t xml:space="preserve">(NB: Seolfar an fhoirm ar ais chugat mura gcuirtear an t-eolas seo ar fáil
</t>
    </r>
  </si>
  <si>
    <t>* N.B.  Teastaíonn an t-eolas seo ón Oifig Párolla le haghaidh Scrúdaitheoirí Inmheánacha nach baill foirne buana iad.  Iarrtar ar Scrúdaitheoirí Inmheánacha sa chatagóir seo na dátaí a ndearnadh an obair cheartúcháin a shonrú, mura sonraítear na dátaí cuí, né dheanfar an íocaíocht a údarú</t>
  </si>
  <si>
    <r>
      <t xml:space="preserve">                                                          Tugaim cead an t-éileamh thuas a údarú</t>
    </r>
    <r>
      <rPr>
        <b/>
        <sz val="10"/>
        <rFont val="Arial"/>
        <family val="2"/>
      </rPr>
      <t xml:space="preserve">
Sínithe: ___________________________________________________
                Ceann Scoile</t>
    </r>
  </si>
  <si>
    <t>Pay Rates for marking Exam Scripts &amp; other assessments</t>
  </si>
  <si>
    <t>Activity Code</t>
  </si>
  <si>
    <t>Cur síos</t>
  </si>
  <si>
    <t>Marking of Scripts (per 3 hour script)</t>
  </si>
  <si>
    <t>Marking of Scripts (per hour)</t>
  </si>
  <si>
    <t>Correction of Orals</t>
  </si>
  <si>
    <t>20.53 per hour</t>
  </si>
  <si>
    <t>2.11 per practical</t>
  </si>
  <si>
    <t>Correction of Essays 20-30 pages (1.5 scripts)</t>
  </si>
  <si>
    <t>Correction of Essays 30+ pages (2 scripts)</t>
  </si>
  <si>
    <t>Postgrad Dissertaion / Minor Thesis</t>
  </si>
  <si>
    <t>Assistant Medical Examining</t>
  </si>
  <si>
    <t>113.54 per day</t>
  </si>
  <si>
    <t>Cost                           €</t>
  </si>
  <si>
    <t>Cód</t>
  </si>
  <si>
    <t>Cur Síos</t>
  </si>
  <si>
    <t>Costas                           €</t>
  </si>
  <si>
    <t>Marcáil Scripteanna (Script 3 uair an chloig)</t>
  </si>
  <si>
    <t>Marcáil Scripteanna (Uair an chloig)</t>
  </si>
  <si>
    <t>Correction of Practicals</t>
  </si>
  <si>
    <t>Ceartú Tascanna Praiticiúla</t>
  </si>
  <si>
    <t>2.11 do gach tasc praiticiúil</t>
  </si>
  <si>
    <t>20.53san uair</t>
  </si>
  <si>
    <t>Ceartú Scrúduithe Cainte</t>
  </si>
  <si>
    <t>Aistí 20-30 leathanach a cheartú (1.5 script)</t>
  </si>
  <si>
    <t>Aistí 30+ leathanach a cheartú (2 script)</t>
  </si>
  <si>
    <t>Tráchtas/Miontráchtas Iarchéime</t>
  </si>
  <si>
    <t>Scrúduitheoir Cúnta Leighis</t>
  </si>
  <si>
    <t>113.54 sa lá</t>
  </si>
  <si>
    <t>Rátaí Pá Scripteanna Scrúduithe &amp; Measúnachtaí eile a Mharcáil</t>
  </si>
  <si>
    <r>
      <t>TABHAIR FAOI DEARA</t>
    </r>
    <r>
      <rPr>
        <i/>
        <sz val="10"/>
        <rFont val="Arial"/>
        <family val="2"/>
      </rPr>
      <t>:   Ní féidir íocaíocht a phróiseáíl mura sonraítear Uimhir Párolla OÉ Gaillimh &amp; uimhir PPS.  Ní féidir foirmeacha a phróiseáil mura bhuil an t-eolas cuí luaite áit ar bith a bhfuil *.  Ní mór do scrúdaitheoirí nua Foirm Sonraí Bainc a chur lena n-éileamh.                                                                                                                                                                        Déan teagmháil leis an Oifig Párolla ma theastaíonn aon cheann de na foirmeacha seo uait.</t>
    </r>
  </si>
  <si>
    <t>* Líon 
Seachtainí Caite ar Obair Cheartúcháin</t>
  </si>
  <si>
    <t>Roghnaigh ón liosta</t>
  </si>
  <si>
    <t>Cineál na hOibre</t>
  </si>
  <si>
    <t>Luach</t>
  </si>
  <si>
    <t>Móriomlán</t>
  </si>
  <si>
    <t>BLIAIN</t>
  </si>
  <si>
    <t>Scoil:</t>
  </si>
  <si>
    <t>Ráta</t>
  </si>
  <si>
    <t>Móriomlán</t>
  </si>
  <si>
    <t>(3251) Trascríbhinní a mharcáil (in aghaidh gach trascríbhinn 3 uair an chloig)</t>
  </si>
  <si>
    <t>(3255) Aistí a cheartú 30+ leathanach (2 thrascríbhinn)</t>
  </si>
  <si>
    <t>Tabhair faoi deara: Ní fhéadfaidh scrúdaitheoirí íocaíocht a éileamh ar aistí ach amháin, más aistí a bhí le déanamh seachas scrúdú. Sonraigh líon na leathanach.</t>
  </si>
  <si>
    <t>Lárionad Costais</t>
  </si>
  <si>
    <t>Dáta faofa</t>
  </si>
  <si>
    <t>Costas   €</t>
  </si>
  <si>
    <t>Líon                                 (i.e. trascríbhinní, uaireanta, scrúduithe praiticiúla, tráchtais)</t>
  </si>
  <si>
    <t>(3250) Trascríbhinní a mharcáil (in aghaidh na huaire)</t>
  </si>
  <si>
    <t>(3252) Béaltrialacha a mharcáil (in aghaidh na huaire)</t>
  </si>
  <si>
    <t>(3253) Scrúduithe praiticiúla a cheartú (in aghaidh an scrúduithe)</t>
  </si>
  <si>
    <t>Ceann Scoile/Disciplín:</t>
  </si>
  <si>
    <t>Stádas Fostaíochta in OÉG</t>
  </si>
  <si>
    <t>Cuid A: Sonraí Pearsanta</t>
  </si>
  <si>
    <t/>
  </si>
  <si>
    <t>N/B</t>
  </si>
  <si>
    <t>(3259) Trascríbhinní a mharcáil (in aghaidh gach trascríbhinn 2 uair an chloig)</t>
  </si>
  <si>
    <t>Cuid B: Tréimhse (Ná roghnaigh ach na tréimhsí cuí)</t>
  </si>
  <si>
    <t>Cuid E: ÚDARÚ</t>
  </si>
  <si>
    <t>Cuid C: Sonraí na hoibre a rinneadh</t>
  </si>
  <si>
    <t>NÓTAÍ:</t>
  </si>
  <si>
    <t>Dátaí oibre - ní mór dáta amháin a chur ar gach líne</t>
  </si>
  <si>
    <t>Líon - Cuir isteach líon iomlán den chineál oibre a ceartaíodh (méadófar an figiúr seo faoin ráta pá i gcuid D chun an pá cruinn a thabhairt duit)</t>
  </si>
  <si>
    <t>Cuid D: (Líon Cuid C ar dtús)</t>
  </si>
  <si>
    <t>An Cineál Oibre (Roghnaigh ón liosta)</t>
  </si>
  <si>
    <t>Más éilitheoir nua thú nó má theastaíonn uait do shonraí pearsanta/bainc a athrú ar do thaifead OÉG ní mór duit “Foirm Shonraí Pearsanta D’Fhostaí Ócáideach” a líonadh atá ar fáil ar http://www.nuigalway.ie/financial_accounting/forms.html agus an fhoirm a sheoladh ar rphost chuig payroll@nuigalway.ie. Ní féidir ach sonraí a líontar ar an bhfoirm seo agus a sheolfar chuig an Oifig Párolla a leasú ar thaifid OÉG.</t>
  </si>
  <si>
    <t>* Tabhair faoi deara, le do thoil, go bhfuil an Bhileog Ama le líonadh AR AN SCÁILEÁN d’fhonn údarú ríomhphoist a éascú agus uaslódálfar na sonraí a bhaineann leis an obair a rinneadh díreach ón mbileog ama a fuarthas ar ríomhphost.</t>
  </si>
  <si>
    <t>2. Éilitheoir nua nó Athrú ar Shonraí Pearsanta/Sonraí Bainc:-</t>
  </si>
  <si>
    <t>3. Sonraí na hoibre a rinneadh</t>
  </si>
  <si>
    <t>Uimhir Phárolla an Fhostaí:</t>
  </si>
  <si>
    <t xml:space="preserve">Costas   € </t>
  </si>
  <si>
    <t>Seanráta roimh an 1 Iúil 2013</t>
  </si>
  <si>
    <t>(3260) Aistí a cheartú 0-9 leathanach</t>
  </si>
  <si>
    <t>(3261) Aistí a cheartú 10-19 leathanach</t>
  </si>
  <si>
    <t>(3254) Aistí a cheartú 20-29 leathanach (1.5 trascríbhinn)</t>
  </si>
  <si>
    <t>Iomlán</t>
  </si>
  <si>
    <t xml:space="preserve">Cinntigh, le do thoil, go n-áiríonn tú aon uaireanta saoire bliantúla / saoire poiblí ar leithligh, i gcás inar cuí é sin. Tá sé de dhualgas ar an sínitheoir údaraithe taifid oiriúnacha a choinneáil maidir le saoire bhliantúil / saoire phoiblí. Tá eolas maidir le teidlíochtaí saoire bliantúla / saoire poiblí le fáil ar </t>
  </si>
  <si>
    <t>Dátaí a oibríodh - Cuir isteach dáta amháin ar gach líne i.e. 01/01/2013</t>
  </si>
  <si>
    <t>Ráta Nua ón 1 Iúil 2013 (75% den ráta roimh an 1 Iúil 2013)</t>
  </si>
  <si>
    <t>Éilitheoir nua nó Athrú ar Shonraí Pearsanta/Sonraí Bainc/Seoladh:-</t>
  </si>
  <si>
    <t>D’Iar-Fhostaithe/Fostaithe Reatha: An mian leat do Shonraí Pearsanta, Sonraí Bainc, Seoladh a athrú?</t>
  </si>
  <si>
    <t>timesheets.bureau@nuigalway.ie</t>
  </si>
  <si>
    <t>Nuair atá an bhileog ama líonta agat ba cheart duit í a sheoladh chuig d’údaraitheoir chun ceadú a fháil. Caithfear é seo a dhéanamh ar rphost.</t>
  </si>
  <si>
    <t>5. Údarú</t>
  </si>
  <si>
    <r>
      <t>4. Teidlíocht Saoire Bliantúla/Saoire Poiblí</t>
    </r>
    <r>
      <rPr>
        <sz val="12"/>
        <rFont val="Calibri"/>
        <family val="2"/>
        <scheme val="minor"/>
      </rPr>
      <t xml:space="preserve"> </t>
    </r>
  </si>
  <si>
    <t>2. IS FÉIDIR UASMHÉID 3 BHILEOG AMA A ÚDARÚ AR AON RPHOST AMHÁIN (féach nótaí)</t>
  </si>
  <si>
    <t>ÚDARAITHEOIR (CUID E): SEICEÁIL, ÚDARAIGH AGUS SEOL AR RPHOST AN BHILEOG AMA LÍONTA CHUIG</t>
  </si>
  <si>
    <t>1. Líon an Bhileog Ama ar an Scáileán</t>
  </si>
  <si>
    <t>* Sula leagtar isteach an bhileog, líon gach cuid den Bhileog Ama in aghaidh na huaire atá aibhsithe le dath bándearg nó seolfar ar ais í.</t>
  </si>
  <si>
    <t>Roghnaigh ón liosta</t>
  </si>
  <si>
    <t>Roghnaigh ón liosta</t>
  </si>
  <si>
    <t>Roghnaigh ón liosta</t>
  </si>
  <si>
    <t>Roghnaigh ón liosta</t>
  </si>
  <si>
    <t>Roghnaigh ón liosta</t>
  </si>
  <si>
    <t>Roghnaigh ón liosta</t>
  </si>
  <si>
    <t>Roghnaigh ón liosta</t>
  </si>
  <si>
    <t>Roghnaigh ón liosta</t>
  </si>
  <si>
    <t>Roghnaigh ón liosta</t>
  </si>
  <si>
    <t>Roghnaigh ón liosta</t>
  </si>
  <si>
    <t>Roghnaigh ón liosta</t>
  </si>
  <si>
    <t>Roghnaigh ón liosta</t>
  </si>
  <si>
    <t>Roghnaigh ón liosta</t>
  </si>
  <si>
    <t>Roghnaigh ón liosta</t>
  </si>
  <si>
    <t>Roghnaigh ón liosta</t>
  </si>
  <si>
    <t>Roghnaigh ón liosta</t>
  </si>
  <si>
    <t>Roghnaigh ón liosta</t>
  </si>
  <si>
    <t>Roghnaigh ón liosta</t>
  </si>
  <si>
    <t>N/B</t>
  </si>
  <si>
    <t>N/B</t>
  </si>
  <si>
    <t>N/B</t>
  </si>
  <si>
    <t>N/B</t>
  </si>
  <si>
    <t>N/B</t>
  </si>
  <si>
    <t>N/B</t>
  </si>
  <si>
    <t>N/B</t>
  </si>
  <si>
    <t>N/B</t>
  </si>
  <si>
    <t>N/B</t>
  </si>
  <si>
    <t>N/B</t>
  </si>
  <si>
    <t>Móriomlán</t>
  </si>
  <si>
    <t>timesheets.bureau@nuigalway.ie</t>
  </si>
  <si>
    <t>Roghnaigh ón liosta</t>
  </si>
  <si>
    <t>Description</t>
  </si>
  <si>
    <r>
      <t xml:space="preserve">ÉILITHEOIR: SEOL AN BHILEOG AMA LÍONTA AR RPHOST CHUIG AN ÚDARAITHEOIR SA SCOIL NÓ SA ROINN LE </t>
    </r>
    <r>
      <rPr>
        <b/>
        <sz val="14"/>
        <rFont val="Calibri"/>
        <family val="2"/>
        <scheme val="minor"/>
      </rPr>
      <t>H</t>
    </r>
    <r>
      <rPr>
        <b/>
        <sz val="16"/>
        <rFont val="Calibri"/>
        <family val="2"/>
        <scheme val="minor"/>
      </rPr>
      <t xml:space="preserve">ÚDARÚ A FHÁIL </t>
    </r>
  </si>
  <si>
    <r>
      <t xml:space="preserve">AN 1Oú LÁ DEN MHÍ AN SPRIOCDHÁTA LEIS AN </t>
    </r>
    <r>
      <rPr>
        <i/>
        <sz val="14"/>
        <color theme="0"/>
        <rFont val="Calibri"/>
        <family val="2"/>
        <scheme val="minor"/>
      </rPr>
      <t>M</t>
    </r>
    <r>
      <rPr>
        <i/>
        <sz val="16"/>
        <color theme="0"/>
        <rFont val="Calibri"/>
        <family val="2"/>
        <scheme val="minor"/>
      </rPr>
      <t xml:space="preserve">BILEOG AMA LÍONTA GO CRUINN A SHEOLADH CHUIG “BUREAU”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</si>
  <si>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(343) TEIDLÍOCHT PÁ SAOIRE 8% de na huaireanta</t>
  </si>
  <si>
    <t>Ní mór an fhoirm a sheoladh ó chuntas rphoist an Údaraitheora chuig</t>
  </si>
  <si>
    <t xml:space="preserve">1. Ní mór don Údaraitheoir a chinntiú go bhfuil an bhileog ama líonta i gceart </t>
  </si>
  <si>
    <t>sula ndéanfar í a fhaomhadh agus a sheoladh ar rphost chuig “Bureau” chun moill ar an íocaíocht a sheachaint</t>
  </si>
  <si>
    <t xml:space="preserve">Tabhair faoi deara, le do thoil, go gcaithfear an bhileog ama seo a líonadh ar an scáileán. NÁ DÉAN IARRACHT an bhileog ama seo a sheoladh </t>
  </si>
  <si>
    <t>ar ríomhphost go dtí go mbeidh gach líne chuí líonta mar go seolfar an bhileog ama ar ais chugat má bhíonn aon eolas míchruinn nó neamhiomlán.</t>
  </si>
  <si>
    <r>
      <rPr>
        <b/>
        <sz val="26"/>
        <color indexed="9"/>
        <rFont val="Calibri"/>
        <family val="2"/>
      </rPr>
      <t>Ollscoil na hÉireann, Gaillimh</t>
    </r>
    <r>
      <rPr>
        <i/>
        <sz val="26"/>
        <color indexed="9"/>
        <rFont val="Calibri"/>
        <family val="2"/>
      </rPr>
      <t xml:space="preserve">       </t>
    </r>
  </si>
  <si>
    <t xml:space="preserve">              Bileog Ama Ceartaitheora </t>
  </si>
  <si>
    <t>SEIMEASTAR</t>
  </si>
  <si>
    <t>Má roghnaíonn tú íocaíochtaí eile as scrúdú a cheartú -                                                                        Cén cineál oibre atá i gceist?</t>
  </si>
  <si>
    <t>AINM (Céadainm &amp; Sloinne):</t>
  </si>
  <si>
    <t>Payroll Website - Casual Payments - Budget Holder (Step 4)</t>
  </si>
  <si>
    <t>(3258) Ceartúcháin ar Mhórthráchtais (In aghaidh an Mhórthráchtais)</t>
  </si>
  <si>
    <r>
      <t xml:space="preserve">Nótaí an Údaraitheora: Nuair a cheadaítear an bhileog ama, ba cheart í a sheoladh chuig </t>
    </r>
    <r>
      <rPr>
        <b/>
        <sz val="11"/>
        <color rgb="FFC00000"/>
        <rFont val="Calibri"/>
        <family val="2"/>
        <scheme val="minor"/>
      </rPr>
      <t>timesheets.bureau@nuigalway.ie</t>
    </r>
    <r>
      <rPr>
        <sz val="11"/>
        <color rgb="FFC000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 xml:space="preserve">Ó CHUNTAS RPHOIST SHEALBHÓIR ÚDARAITHE AN BHUISÉID NÓ AN </t>
    </r>
    <r>
      <rPr>
        <b/>
        <sz val="9"/>
        <color rgb="FFC00000"/>
        <rFont val="Calibri"/>
        <family val="2"/>
        <scheme val="minor"/>
      </rPr>
      <t>T</t>
    </r>
    <r>
      <rPr>
        <b/>
        <sz val="11"/>
        <color rgb="FFC00000"/>
        <rFont val="Calibri"/>
        <family val="2"/>
        <scheme val="minor"/>
      </rPr>
      <t>SÍNITHEORA</t>
    </r>
    <r>
      <rPr>
        <sz val="11"/>
        <rFont val="Calibri"/>
        <family val="2"/>
        <scheme val="minor"/>
      </rPr>
      <t xml:space="preserve">, ag lua go bhfuil an bhileog ama ceadaithe. Ní féidir ach bileoga ama a líontar i gceart agus a sheoltar ó sheoladh rphoist an údaraitheora a cheadú agus a phróiseáil. Ní mór don Údaraitheoir an bhileog ama a bheith seolta ar rphost d’íocaíocht faoin </t>
    </r>
    <r>
      <rPr>
        <b/>
        <sz val="11"/>
        <color rgb="FFC00000"/>
        <rFont val="Calibri"/>
        <family val="2"/>
        <scheme val="minor"/>
      </rPr>
      <t>10ú lá den mhí seachas faoi Nollaig nuair is é an 5 Nollaig an spriocdháta</t>
    </r>
    <r>
      <rPr>
        <b/>
        <sz val="11"/>
        <rFont val="Calibri"/>
        <family val="2"/>
        <scheme val="minor"/>
      </rPr>
      <t>.</t>
    </r>
    <r>
      <rPr>
        <sz val="11"/>
        <rFont val="Calibri"/>
        <family val="2"/>
        <scheme val="minor"/>
      </rPr>
      <t xml:space="preserve">  </t>
    </r>
    <r>
      <rPr>
        <b/>
        <sz val="11"/>
        <rFont val="Calibri"/>
        <family val="2"/>
        <scheme val="minor"/>
      </rPr>
      <t xml:space="preserve">TÁBHACHTACH: I </t>
    </r>
    <r>
      <rPr>
        <b/>
        <sz val="9"/>
        <rFont val="Calibri"/>
        <family val="2"/>
        <scheme val="minor"/>
      </rPr>
      <t>N</t>
    </r>
    <r>
      <rPr>
        <b/>
        <sz val="11"/>
        <rFont val="Calibri"/>
        <family val="2"/>
        <scheme val="minor"/>
      </rPr>
      <t xml:space="preserve">GEALL AR FHADHBANNA LEIS AN IOMARCA BILEOG AMA I </t>
    </r>
    <r>
      <rPr>
        <b/>
        <sz val="9"/>
        <rFont val="Calibri"/>
        <family val="2"/>
        <scheme val="minor"/>
      </rPr>
      <t>G</t>
    </r>
    <r>
      <rPr>
        <b/>
        <sz val="11"/>
        <rFont val="Calibri"/>
        <family val="2"/>
        <scheme val="minor"/>
      </rPr>
      <t>CEANGAL LE RPHOST AMHÁIN NÍ FÉIDIR ACH UASMHÉID 3 BHILEOG AMA A SHEOLADH AR AON RPHOST AMHÁIN Ó SHEOLADH RPHOIST SHEALBHÓIRÍ AN BHUISÉID LE CEADÚ.</t>
    </r>
  </si>
  <si>
    <t>(3256) Tráchtas Iarchéime/Miontráchtas (In aghaidh an Tráchtais/an Mhiontráchtais)</t>
  </si>
  <si>
    <r>
      <t xml:space="preserve">D’Fhostaithe Nua: An Éilitheoir nua thú atá á íoc den chéad uair?                        </t>
    </r>
    <r>
      <rPr>
        <b/>
        <i/>
        <sz val="11"/>
        <color rgb="FFFF0000"/>
        <rFont val="Calibri"/>
        <family val="2"/>
        <scheme val="minor"/>
      </rPr>
      <t>(Níl Íocaíochtaí Scoláireachta ábhartha)</t>
    </r>
  </si>
  <si>
    <t xml:space="preserve">                 v.3.15</t>
  </si>
  <si>
    <t xml:space="preserve">***CAITHFEAR IARRATAS A DHÉANAMH AR ÍOCAÍOCHT TAOBH ISTIGH DE 2 MHÍ ÓN OBAIR A DHÉANAMH*** </t>
  </si>
  <si>
    <t>Naisc le Láithreán Gréasáin na hOifige Párolla agus Foirmeacha eile</t>
  </si>
  <si>
    <t xml:space="preserve">Fostaithe a Íoctar de réir na hUaire </t>
  </si>
  <si>
    <t>Foirm um Shocrú Conartha d’Fhostaithe a Íoctar de réir na hUaire</t>
  </si>
  <si>
    <t>Cáin éigeandála &amp; d'fhostaíocht a chlárú leis na Coimisinéirí Ioncaim</t>
  </si>
  <si>
    <t>Spriocdhátaí Párolla</t>
  </si>
  <si>
    <t>Dátaí íocaíochta</t>
  </si>
  <si>
    <t xml:space="preserve">(seachas faoi Nollaig; an 3 Nollaig an spriocdháta)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</si>
</sst>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6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u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Calisto MT"/>
      <family val="1"/>
    </font>
    <font>
      <sz val="10"/>
      <name val="Calisto MT"/>
      <family val="1"/>
    </font>
    <font>
      <b/>
      <sz val="14"/>
      <name val="Calisto MT"/>
      <family val="1"/>
    </font>
    <font>
      <i/>
      <sz val="26"/>
      <color indexed="9"/>
      <name val="Calibri"/>
      <family val="2"/>
    </font>
    <font>
      <b/>
      <sz val="26"/>
      <color indexed="9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26"/>
      <color theme="0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16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i/>
      <sz val="16"/>
      <color theme="0"/>
      <name val="Calibri"/>
      <family val="2"/>
      <scheme val="minor"/>
    </font>
    <font>
      <i/>
      <sz val="1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name val="Calibri"/>
      <family val="2"/>
      <scheme val="minor"/>
    </font>
    <font>
      <sz val="11"/>
      <color rgb="FF82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color theme="0"/>
      <name val="Calibri"/>
      <family val="2"/>
      <scheme val="minor"/>
    </font>
    <font>
      <b/>
      <i/>
      <sz val="15.5"/>
      <color theme="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name val="Calibri"/>
      <family val="2"/>
      <scheme val="minor"/>
    </font>
    <font>
      <i/>
      <sz val="12"/>
      <color indexed="9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0"/>
      <name val="Calibri"/>
      <family val="2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286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2" fillId="0" borderId="2" xfId="0" applyFont="1" applyBorder="1" applyAlignment="1">
      <alignment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wrapText="1"/>
    </xf>
    <xf numFmtId="0" fontId="2" fillId="0" borderId="0" xfId="0" applyFont="1" applyBorder="1"/>
    <xf numFmtId="0" fontId="2" fillId="2" borderId="0" xfId="0" applyFont="1" applyFill="1"/>
    <xf numFmtId="0" fontId="2" fillId="0" borderId="3" xfId="0" applyFont="1" applyBorder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>
      <alignment vertical="top" wrapText="1"/>
    </xf>
    <xf numFmtId="0" fontId="2" fillId="0" borderId="4" xfId="0" applyFont="1" applyBorder="1"/>
    <xf numFmtId="0" fontId="10" fillId="0" borderId="0" xfId="0" applyFont="1" applyAlignment="1"/>
    <xf numFmtId="0" fontId="10" fillId="0" borderId="0" xfId="0" applyFont="1" applyBorder="1" applyAlignment="1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/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/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/>
    <xf numFmtId="4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/>
    <xf numFmtId="0" fontId="23" fillId="0" borderId="0" xfId="0" applyFont="1" applyBorder="1"/>
    <xf numFmtId="0" fontId="21" fillId="0" borderId="0" xfId="0" applyFont="1"/>
    <xf numFmtId="0" fontId="21" fillId="0" borderId="0" xfId="0" applyFont="1" applyBorder="1"/>
    <xf numFmtId="0" fontId="21" fillId="3" borderId="0" xfId="0" applyFont="1" applyFill="1"/>
    <xf numFmtId="0" fontId="18" fillId="3" borderId="0" xfId="0" applyFont="1" applyFill="1"/>
    <xf numFmtId="0" fontId="25" fillId="3" borderId="0" xfId="0" applyFont="1" applyFill="1" applyBorder="1" applyAlignment="1">
      <alignment horizontal="center" vertical="center" wrapText="1"/>
    </xf>
    <xf numFmtId="0" fontId="26" fillId="0" borderId="0" xfId="0" applyFont="1"/>
    <xf numFmtId="0" fontId="21" fillId="3" borderId="0" xfId="0" applyFont="1" applyFill="1" applyBorder="1"/>
    <xf numFmtId="0" fontId="29" fillId="3" borderId="0" xfId="0" applyFont="1" applyFill="1" applyBorder="1" applyAlignment="1"/>
    <xf numFmtId="0" fontId="30" fillId="0" borderId="0" xfId="0" applyFont="1" applyBorder="1"/>
    <xf numFmtId="0" fontId="30" fillId="0" borderId="0" xfId="0" applyFont="1"/>
    <xf numFmtId="0" fontId="31" fillId="3" borderId="0" xfId="0" applyFont="1" applyFill="1"/>
    <xf numFmtId="0" fontId="18" fillId="3" borderId="0" xfId="0" applyFont="1" applyFill="1" applyBorder="1" applyAlignment="1">
      <alignment wrapText="1"/>
    </xf>
    <xf numFmtId="0" fontId="32" fillId="3" borderId="0" xfId="0" applyFont="1" applyFill="1" applyBorder="1" applyAlignment="1">
      <alignment wrapText="1"/>
    </xf>
    <xf numFmtId="0" fontId="34" fillId="3" borderId="0" xfId="0" applyFont="1" applyFill="1" applyBorder="1" applyAlignment="1">
      <alignment vertical="top" wrapText="1"/>
    </xf>
    <xf numFmtId="0" fontId="34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vertical="center" wrapText="1"/>
    </xf>
    <xf numFmtId="0" fontId="22" fillId="3" borderId="21" xfId="0" applyFont="1" applyFill="1" applyBorder="1" applyAlignment="1">
      <alignment horizontal="right"/>
    </xf>
    <xf numFmtId="0" fontId="22" fillId="3" borderId="23" xfId="0" applyFont="1" applyFill="1" applyBorder="1" applyAlignment="1">
      <alignment horizontal="right"/>
    </xf>
    <xf numFmtId="0" fontId="21" fillId="3" borderId="20" xfId="0" applyFont="1" applyFill="1" applyBorder="1"/>
    <xf numFmtId="0" fontId="21" fillId="3" borderId="16" xfId="0" applyFont="1" applyFill="1" applyBorder="1"/>
    <xf numFmtId="0" fontId="25" fillId="3" borderId="20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wrapText="1"/>
    </xf>
    <xf numFmtId="0" fontId="22" fillId="0" borderId="21" xfId="0" applyFont="1" applyBorder="1" applyAlignment="1">
      <alignment horizontal="right" wrapText="1"/>
    </xf>
    <xf numFmtId="0" fontId="23" fillId="3" borderId="0" xfId="0" applyFont="1" applyFill="1" applyBorder="1"/>
    <xf numFmtId="0" fontId="18" fillId="3" borderId="0" xfId="0" applyFont="1" applyFill="1" applyBorder="1"/>
    <xf numFmtId="0" fontId="21" fillId="3" borderId="19" xfId="0" applyFont="1" applyFill="1" applyBorder="1"/>
    <xf numFmtId="0" fontId="22" fillId="0" borderId="29" xfId="0" applyFont="1" applyBorder="1" applyAlignment="1">
      <alignment horizontal="right" wrapText="1"/>
    </xf>
    <xf numFmtId="0" fontId="36" fillId="0" borderId="21" xfId="0" applyFont="1" applyBorder="1" applyAlignment="1">
      <alignment horizontal="right"/>
    </xf>
    <xf numFmtId="0" fontId="27" fillId="0" borderId="15" xfId="0" applyFont="1" applyBorder="1" applyAlignment="1">
      <alignment horizontal="right" wrapText="1"/>
    </xf>
    <xf numFmtId="0" fontId="27" fillId="0" borderId="16" xfId="0" applyFont="1" applyBorder="1" applyAlignment="1">
      <alignment horizontal="right" wrapText="1"/>
    </xf>
    <xf numFmtId="0" fontId="18" fillId="3" borderId="16" xfId="0" applyFont="1" applyFill="1" applyBorder="1"/>
    <xf numFmtId="0" fontId="19" fillId="4" borderId="12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top" wrapText="1"/>
    </xf>
    <xf numFmtId="0" fontId="19" fillId="4" borderId="14" xfId="0" applyFont="1" applyFill="1" applyBorder="1" applyAlignment="1">
      <alignment horizontal="center" vertical="top" wrapText="1"/>
    </xf>
    <xf numFmtId="0" fontId="19" fillId="4" borderId="12" xfId="0" applyFont="1" applyFill="1" applyBorder="1" applyAlignment="1">
      <alignment horizontal="center" vertical="top" wrapText="1"/>
    </xf>
    <xf numFmtId="0" fontId="19" fillId="4" borderId="11" xfId="0" applyFont="1" applyFill="1" applyBorder="1" applyAlignment="1">
      <alignment horizontal="center" vertical="center" wrapText="1"/>
    </xf>
    <xf numFmtId="0" fontId="35" fillId="4" borderId="24" xfId="0" applyFont="1" applyFill="1" applyBorder="1" applyAlignment="1">
      <alignment vertical="top"/>
    </xf>
    <xf numFmtId="0" fontId="28" fillId="4" borderId="21" xfId="0" applyFont="1" applyFill="1" applyBorder="1" applyAlignment="1">
      <alignment horizontal="center"/>
    </xf>
    <xf numFmtId="0" fontId="28" fillId="4" borderId="1" xfId="0" applyFont="1" applyFill="1" applyBorder="1" applyAlignment="1">
      <alignment wrapText="1"/>
    </xf>
    <xf numFmtId="0" fontId="28" fillId="4" borderId="1" xfId="0" applyFont="1" applyFill="1" applyBorder="1" applyAlignment="1">
      <alignment horizontal="center"/>
    </xf>
    <xf numFmtId="0" fontId="28" fillId="4" borderId="22" xfId="0" applyFont="1" applyFill="1" applyBorder="1" applyAlignment="1">
      <alignment horizontal="center"/>
    </xf>
    <xf numFmtId="0" fontId="35" fillId="3" borderId="0" xfId="0" applyFont="1" applyFill="1" applyBorder="1" applyAlignment="1">
      <alignment horizontal="center" vertical="center" wrapText="1"/>
    </xf>
    <xf numFmtId="0" fontId="39" fillId="0" borderId="0" xfId="0" applyFont="1"/>
    <xf numFmtId="0" fontId="38" fillId="7" borderId="0" xfId="0" applyFont="1" applyFill="1" applyBorder="1" applyAlignment="1">
      <alignment wrapText="1"/>
    </xf>
    <xf numFmtId="0" fontId="40" fillId="7" borderId="0" xfId="0" applyFont="1" applyFill="1" applyAlignment="1">
      <alignment wrapText="1"/>
    </xf>
    <xf numFmtId="0" fontId="21" fillId="7" borderId="0" xfId="0" applyFont="1" applyFill="1" applyAlignment="1">
      <alignment wrapText="1"/>
    </xf>
    <xf numFmtId="0" fontId="33" fillId="4" borderId="6" xfId="0" applyFont="1" applyFill="1" applyBorder="1" applyAlignment="1">
      <alignment horizontal="left"/>
    </xf>
    <xf numFmtId="0" fontId="21" fillId="4" borderId="28" xfId="0" applyFont="1" applyFill="1" applyBorder="1"/>
    <xf numFmtId="0" fontId="21" fillId="4" borderId="18" xfId="0" applyFont="1" applyFill="1" applyBorder="1"/>
    <xf numFmtId="0" fontId="21" fillId="0" borderId="9" xfId="0" applyFont="1" applyBorder="1" applyProtection="1">
      <protection locked="0"/>
    </xf>
    <xf numFmtId="0" fontId="22" fillId="0" borderId="3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4" fontId="2" fillId="0" borderId="22" xfId="0" applyNumberFormat="1" applyFont="1" applyBorder="1" applyAlignment="1" applyProtection="1">
      <alignment horizontal="center" wrapText="1"/>
      <protection locked="0"/>
    </xf>
    <xf numFmtId="0" fontId="21" fillId="0" borderId="1" xfId="0" applyFont="1" applyBorder="1" applyAlignment="1" applyProtection="1">
      <alignment vertical="top" wrapText="1"/>
      <protection locked="0"/>
    </xf>
    <xf numFmtId="0" fontId="21" fillId="0" borderId="1" xfId="0" applyFont="1" applyBorder="1" applyAlignment="1" applyProtection="1">
      <alignment wrapText="1"/>
      <protection locked="0"/>
    </xf>
    <xf numFmtId="0" fontId="21" fillId="0" borderId="10" xfId="0" applyFont="1" applyBorder="1" applyAlignment="1" applyProtection="1">
      <alignment vertical="top" wrapText="1"/>
      <protection locked="0"/>
    </xf>
    <xf numFmtId="0" fontId="38" fillId="7" borderId="0" xfId="0" applyFont="1" applyFill="1" applyAlignment="1">
      <alignment wrapText="1"/>
    </xf>
    <xf numFmtId="0" fontId="24" fillId="7" borderId="0" xfId="0" applyFont="1" applyFill="1" applyAlignment="1">
      <alignment wrapText="1"/>
    </xf>
    <xf numFmtId="0" fontId="41" fillId="7" borderId="0" xfId="0" applyFont="1" applyFill="1" applyBorder="1" applyAlignment="1">
      <alignment horizontal="left" wrapText="1"/>
    </xf>
    <xf numFmtId="0" fontId="24" fillId="7" borderId="0" xfId="0" applyFont="1" applyFill="1" applyBorder="1" applyAlignment="1">
      <alignment horizontal="left" vertical="top" wrapText="1"/>
    </xf>
    <xf numFmtId="0" fontId="42" fillId="3" borderId="0" xfId="0" applyFont="1" applyFill="1" applyBorder="1" applyAlignment="1">
      <alignment horizontal="center" vertical="center" wrapText="1"/>
    </xf>
    <xf numFmtId="0" fontId="27" fillId="6" borderId="24" xfId="0" applyFont="1" applyFill="1" applyBorder="1" applyAlignment="1" applyProtection="1">
      <alignment horizontal="center" vertical="top" wrapText="1"/>
    </xf>
    <xf numFmtId="0" fontId="27" fillId="6" borderId="30" xfId="0" applyFont="1" applyFill="1" applyBorder="1" applyAlignment="1" applyProtection="1">
      <alignment horizontal="center" vertical="top" wrapText="1"/>
    </xf>
    <xf numFmtId="0" fontId="20" fillId="0" borderId="0" xfId="1" applyAlignment="1" applyProtection="1"/>
    <xf numFmtId="0" fontId="33" fillId="4" borderId="28" xfId="0" applyFont="1" applyFill="1" applyBorder="1" applyAlignment="1"/>
    <xf numFmtId="0" fontId="33" fillId="4" borderId="27" xfId="0" applyFont="1" applyFill="1" applyBorder="1" applyAlignment="1">
      <alignment vertical="center" wrapText="1"/>
    </xf>
    <xf numFmtId="0" fontId="22" fillId="0" borderId="24" xfId="0" applyFont="1" applyBorder="1" applyAlignment="1">
      <alignment horizontal="right" wrapText="1"/>
    </xf>
    <xf numFmtId="0" fontId="21" fillId="0" borderId="16" xfId="0" applyFont="1" applyBorder="1"/>
    <xf numFmtId="0" fontId="46" fillId="0" borderId="23" xfId="0" applyNumberFormat="1" applyFont="1" applyBorder="1" applyAlignment="1" applyProtection="1">
      <alignment horizontal="left" wrapText="1"/>
    </xf>
    <xf numFmtId="0" fontId="24" fillId="7" borderId="0" xfId="0" applyFont="1" applyFill="1"/>
    <xf numFmtId="0" fontId="24" fillId="7" borderId="0" xfId="0" applyFont="1" applyFill="1" applyBorder="1"/>
    <xf numFmtId="0" fontId="23" fillId="7" borderId="0" xfId="0" applyFont="1" applyFill="1" applyBorder="1"/>
    <xf numFmtId="0" fontId="23" fillId="7" borderId="0" xfId="0" applyFont="1" applyFill="1"/>
    <xf numFmtId="0" fontId="21" fillId="7" borderId="0" xfId="0" applyFont="1" applyFill="1" applyBorder="1" applyAlignment="1">
      <alignment wrapText="1"/>
    </xf>
    <xf numFmtId="0" fontId="21" fillId="7" borderId="0" xfId="0" applyFont="1" applyFill="1" applyBorder="1"/>
    <xf numFmtId="0" fontId="21" fillId="7" borderId="0" xfId="0" applyNumberFormat="1" applyFont="1" applyFill="1" applyAlignment="1">
      <alignment wrapText="1"/>
    </xf>
    <xf numFmtId="0" fontId="21" fillId="0" borderId="33" xfId="0" applyFont="1" applyBorder="1" applyAlignment="1" applyProtection="1">
      <alignment vertical="center" wrapText="1"/>
      <protection locked="0"/>
    </xf>
    <xf numFmtId="14" fontId="21" fillId="0" borderId="34" xfId="0" applyNumberFormat="1" applyFont="1" applyBorder="1" applyAlignment="1" applyProtection="1">
      <alignment vertical="center" wrapText="1"/>
      <protection locked="0"/>
    </xf>
    <xf numFmtId="0" fontId="43" fillId="4" borderId="28" xfId="1" applyFont="1" applyFill="1" applyBorder="1" applyAlignment="1" applyProtection="1">
      <alignment horizontal="center" wrapText="1"/>
    </xf>
    <xf numFmtId="0" fontId="57" fillId="5" borderId="20" xfId="0" applyFont="1" applyFill="1" applyBorder="1" applyAlignment="1">
      <alignment vertical="center" wrapText="1"/>
    </xf>
    <xf numFmtId="0" fontId="22" fillId="0" borderId="1" xfId="0" applyFont="1" applyBorder="1" applyAlignment="1" applyProtection="1">
      <alignment horizontal="center" vertical="center"/>
      <protection locked="0"/>
    </xf>
    <xf numFmtId="0" fontId="23" fillId="3" borderId="16" xfId="0" applyFont="1" applyFill="1" applyBorder="1"/>
    <xf numFmtId="0" fontId="22" fillId="3" borderId="34" xfId="0" applyFont="1" applyFill="1" applyBorder="1" applyAlignment="1" applyProtection="1">
      <alignment horizontal="center"/>
      <protection locked="0"/>
    </xf>
    <xf numFmtId="0" fontId="18" fillId="3" borderId="28" xfId="0" applyFont="1" applyFill="1" applyBorder="1" applyAlignment="1">
      <alignment vertical="center"/>
    </xf>
    <xf numFmtId="0" fontId="22" fillId="0" borderId="24" xfId="0" applyFont="1" applyBorder="1" applyAlignment="1">
      <alignment horizontal="right" vertical="center"/>
    </xf>
    <xf numFmtId="0" fontId="20" fillId="7" borderId="0" xfId="1" applyFill="1" applyAlignment="1" applyProtection="1">
      <alignment wrapText="1"/>
    </xf>
    <xf numFmtId="0" fontId="58" fillId="0" borderId="21" xfId="0" applyFont="1" applyBorder="1"/>
    <xf numFmtId="0" fontId="58" fillId="0" borderId="21" xfId="0" applyFont="1" applyFill="1" applyBorder="1"/>
    <xf numFmtId="0" fontId="59" fillId="0" borderId="0" xfId="0" applyFont="1"/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wrapText="1"/>
    </xf>
    <xf numFmtId="0" fontId="59" fillId="0" borderId="0" xfId="0" applyFont="1" applyAlignment="1">
      <alignment horizontal="center"/>
    </xf>
    <xf numFmtId="4" fontId="59" fillId="0" borderId="0" xfId="0" applyNumberFormat="1" applyFont="1" applyAlignment="1">
      <alignment horizontal="center"/>
    </xf>
    <xf numFmtId="0" fontId="61" fillId="3" borderId="1" xfId="0" applyFont="1" applyFill="1" applyBorder="1" applyAlignment="1">
      <alignment horizontal="center" wrapText="1"/>
    </xf>
    <xf numFmtId="164" fontId="58" fillId="0" borderId="1" xfId="0" applyNumberFormat="1" applyFont="1" applyBorder="1" applyAlignment="1">
      <alignment horizontal="center"/>
    </xf>
    <xf numFmtId="164" fontId="58" fillId="0" borderId="1" xfId="0" applyNumberFormat="1" applyFont="1" applyBorder="1"/>
    <xf numFmtId="164" fontId="58" fillId="0" borderId="22" xfId="0" applyNumberFormat="1" applyFont="1" applyBorder="1" applyAlignment="1"/>
    <xf numFmtId="0" fontId="23" fillId="3" borderId="20" xfId="0" applyFont="1" applyFill="1" applyBorder="1"/>
    <xf numFmtId="0" fontId="23" fillId="3" borderId="0" xfId="0" applyFont="1" applyFill="1"/>
    <xf numFmtId="0" fontId="27" fillId="6" borderId="35" xfId="0" applyFont="1" applyFill="1" applyBorder="1" applyAlignment="1" applyProtection="1">
      <alignment horizontal="center" vertical="center" wrapText="1"/>
      <protection locked="0"/>
    </xf>
    <xf numFmtId="0" fontId="27" fillId="6" borderId="33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49" fontId="21" fillId="0" borderId="33" xfId="0" applyNumberFormat="1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7" fillId="0" borderId="33" xfId="0" applyFont="1" applyBorder="1" applyAlignment="1" applyProtection="1">
      <alignment horizontal="center" vertical="center" wrapText="1"/>
      <protection locked="0"/>
    </xf>
    <xf numFmtId="0" fontId="27" fillId="3" borderId="34" xfId="0" applyFont="1" applyFill="1" applyBorder="1" applyAlignment="1" applyProtection="1">
      <alignment horizontal="center" vertical="center" wrapText="1"/>
      <protection locked="0"/>
    </xf>
    <xf numFmtId="0" fontId="29" fillId="3" borderId="20" xfId="0" applyFont="1" applyFill="1" applyBorder="1" applyAlignment="1"/>
    <xf numFmtId="0" fontId="18" fillId="3" borderId="20" xfId="0" applyFont="1" applyFill="1" applyBorder="1"/>
    <xf numFmtId="0" fontId="22" fillId="3" borderId="28" xfId="0" applyFont="1" applyFill="1" applyBorder="1" applyAlignment="1">
      <alignment vertical="center"/>
    </xf>
    <xf numFmtId="0" fontId="22" fillId="3" borderId="18" xfId="0" applyFont="1" applyFill="1" applyBorder="1" applyAlignment="1">
      <alignment vertical="center"/>
    </xf>
    <xf numFmtId="0" fontId="23" fillId="3" borderId="17" xfId="0" applyFont="1" applyFill="1" applyBorder="1"/>
    <xf numFmtId="0" fontId="30" fillId="3" borderId="0" xfId="0" applyFont="1" applyFill="1" applyBorder="1"/>
    <xf numFmtId="0" fontId="39" fillId="3" borderId="0" xfId="0" applyFont="1" applyFill="1" applyBorder="1"/>
    <xf numFmtId="0" fontId="26" fillId="3" borderId="0" xfId="0" applyFont="1" applyFill="1" applyBorder="1"/>
    <xf numFmtId="0" fontId="22" fillId="3" borderId="0" xfId="0" applyFont="1" applyFill="1" applyAlignment="1">
      <alignment vertical="center"/>
    </xf>
    <xf numFmtId="0" fontId="59" fillId="3" borderId="0" xfId="0" applyFont="1" applyFill="1"/>
    <xf numFmtId="0" fontId="26" fillId="3" borderId="0" xfId="0" applyFont="1" applyFill="1"/>
    <xf numFmtId="0" fontId="43" fillId="5" borderId="7" xfId="0" applyFont="1" applyFill="1" applyBorder="1" applyAlignment="1">
      <alignment vertical="top" wrapText="1"/>
    </xf>
    <xf numFmtId="0" fontId="43" fillId="5" borderId="8" xfId="0" applyFont="1" applyFill="1" applyBorder="1" applyAlignment="1">
      <alignment vertical="top" wrapText="1"/>
    </xf>
    <xf numFmtId="0" fontId="66" fillId="5" borderId="8" xfId="0" applyFont="1" applyFill="1" applyBorder="1"/>
    <xf numFmtId="0" fontId="66" fillId="5" borderId="8" xfId="0" applyFont="1" applyFill="1" applyBorder="1" applyAlignment="1">
      <alignment vertical="top" wrapText="1"/>
    </xf>
    <xf numFmtId="0" fontId="43" fillId="5" borderId="4" xfId="0" applyFont="1" applyFill="1" applyBorder="1" applyAlignment="1">
      <alignment vertical="top" wrapText="1"/>
    </xf>
    <xf numFmtId="0" fontId="66" fillId="3" borderId="17" xfId="0" applyFont="1" applyFill="1" applyBorder="1" applyAlignment="1">
      <alignment vertical="top" wrapText="1"/>
    </xf>
    <xf numFmtId="0" fontId="67" fillId="3" borderId="0" xfId="0" applyFont="1" applyFill="1"/>
    <xf numFmtId="0" fontId="67" fillId="0" borderId="0" xfId="0" applyFont="1"/>
    <xf numFmtId="0" fontId="32" fillId="4" borderId="6" xfId="0" applyFont="1" applyFill="1" applyBorder="1" applyAlignment="1">
      <alignment vertical="top" wrapText="1"/>
    </xf>
    <xf numFmtId="0" fontId="68" fillId="4" borderId="28" xfId="0" applyFont="1" applyFill="1" applyBorder="1" applyAlignment="1">
      <alignment vertical="top" wrapText="1"/>
    </xf>
    <xf numFmtId="164" fontId="68" fillId="4" borderId="28" xfId="0" applyNumberFormat="1" applyFont="1" applyFill="1" applyBorder="1" applyAlignment="1" applyProtection="1">
      <alignment horizontal="center"/>
      <protection locked="0"/>
    </xf>
    <xf numFmtId="164" fontId="65" fillId="4" borderId="28" xfId="0" applyNumberFormat="1" applyFont="1" applyFill="1" applyBorder="1" applyProtection="1">
      <protection locked="0"/>
    </xf>
    <xf numFmtId="164" fontId="32" fillId="4" borderId="22" xfId="0" applyNumberFormat="1" applyFont="1" applyFill="1" applyBorder="1" applyAlignment="1" applyProtection="1">
      <protection locked="0"/>
    </xf>
    <xf numFmtId="0" fontId="26" fillId="3" borderId="20" xfId="0" applyFont="1" applyFill="1" applyBorder="1"/>
    <xf numFmtId="0" fontId="68" fillId="8" borderId="19" xfId="0" applyFont="1" applyFill="1" applyBorder="1" applyAlignment="1">
      <alignment vertical="top" wrapText="1"/>
    </xf>
    <xf numFmtId="9" fontId="68" fillId="8" borderId="0" xfId="0" applyNumberFormat="1" applyFont="1" applyFill="1" applyBorder="1" applyAlignment="1">
      <alignment horizontal="center" vertical="top" wrapText="1"/>
    </xf>
    <xf numFmtId="164" fontId="68" fillId="8" borderId="0" xfId="0" applyNumberFormat="1" applyFont="1" applyFill="1" applyBorder="1" applyAlignment="1" applyProtection="1">
      <alignment horizontal="center"/>
      <protection locked="0"/>
    </xf>
    <xf numFmtId="164" fontId="68" fillId="8" borderId="0" xfId="0" applyNumberFormat="1" applyFont="1" applyFill="1" applyBorder="1" applyProtection="1">
      <protection locked="0"/>
    </xf>
    <xf numFmtId="164" fontId="63" fillId="8" borderId="22" xfId="0" applyNumberFormat="1" applyFont="1" applyFill="1" applyBorder="1" applyAlignment="1" applyProtection="1">
      <protection locked="0"/>
    </xf>
    <xf numFmtId="0" fontId="43" fillId="4" borderId="15" xfId="0" applyFont="1" applyFill="1" applyBorder="1" applyAlignment="1"/>
    <xf numFmtId="0" fontId="43" fillId="4" borderId="16" xfId="0" applyFont="1" applyFill="1" applyBorder="1" applyAlignment="1"/>
    <xf numFmtId="164" fontId="43" fillId="4" borderId="16" xfId="0" applyNumberFormat="1" applyFont="1" applyFill="1" applyBorder="1" applyAlignment="1"/>
    <xf numFmtId="164" fontId="43" fillId="4" borderId="32" xfId="0" applyNumberFormat="1" applyFont="1" applyFill="1" applyBorder="1"/>
    <xf numFmtId="0" fontId="67" fillId="3" borderId="17" xfId="0" applyFont="1" applyFill="1" applyBorder="1"/>
    <xf numFmtId="0" fontId="24" fillId="0" borderId="6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horizont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left"/>
    </xf>
    <xf numFmtId="0" fontId="33" fillId="4" borderId="8" xfId="0" applyFont="1" applyFill="1" applyBorder="1" applyAlignment="1">
      <alignment horizontal="left"/>
    </xf>
    <xf numFmtId="0" fontId="33" fillId="4" borderId="2" xfId="0" applyFont="1" applyFill="1" applyBorder="1" applyAlignment="1">
      <alignment horizontal="left"/>
    </xf>
    <xf numFmtId="0" fontId="35" fillId="4" borderId="25" xfId="0" applyFont="1" applyFill="1" applyBorder="1" applyAlignment="1">
      <alignment horizontal="center" vertical="top" wrapText="1"/>
    </xf>
    <xf numFmtId="0" fontId="35" fillId="4" borderId="26" xfId="0" applyFont="1" applyFill="1" applyBorder="1" applyAlignment="1">
      <alignment horizontal="center" vertical="top" wrapText="1"/>
    </xf>
    <xf numFmtId="0" fontId="34" fillId="5" borderId="6" xfId="0" applyFont="1" applyFill="1" applyBorder="1" applyAlignment="1">
      <alignment horizontal="center" vertical="center" wrapText="1"/>
    </xf>
    <xf numFmtId="0" fontId="34" fillId="5" borderId="28" xfId="0" applyFont="1" applyFill="1" applyBorder="1" applyAlignment="1">
      <alignment horizontal="center" vertical="center" wrapText="1"/>
    </xf>
    <xf numFmtId="0" fontId="34" fillId="5" borderId="18" xfId="0" applyFont="1" applyFill="1" applyBorder="1" applyAlignment="1">
      <alignment horizontal="center" vertical="center" wrapText="1"/>
    </xf>
    <xf numFmtId="0" fontId="34" fillId="5" borderId="6" xfId="0" applyFont="1" applyFill="1" applyBorder="1" applyAlignment="1">
      <alignment horizontal="center" vertical="top" wrapText="1"/>
    </xf>
    <xf numFmtId="0" fontId="34" fillId="5" borderId="28" xfId="0" applyFont="1" applyFill="1" applyBorder="1" applyAlignment="1">
      <alignment horizontal="center" vertical="top" wrapText="1"/>
    </xf>
    <xf numFmtId="0" fontId="34" fillId="5" borderId="18" xfId="0" applyFont="1" applyFill="1" applyBorder="1" applyAlignment="1">
      <alignment horizontal="center" vertical="top" wrapText="1"/>
    </xf>
    <xf numFmtId="0" fontId="33" fillId="4" borderId="6" xfId="0" applyFont="1" applyFill="1" applyBorder="1" applyAlignment="1" applyProtection="1">
      <alignment horizontal="left" wrapText="1"/>
    </xf>
    <xf numFmtId="0" fontId="33" fillId="4" borderId="28" xfId="0" applyFont="1" applyFill="1" applyBorder="1" applyAlignment="1" applyProtection="1">
      <alignment horizontal="left" wrapText="1"/>
    </xf>
    <xf numFmtId="0" fontId="33" fillId="4" borderId="18" xfId="0" applyFont="1" applyFill="1" applyBorder="1" applyAlignment="1" applyProtection="1">
      <alignment horizontal="left" wrapText="1"/>
    </xf>
    <xf numFmtId="0" fontId="64" fillId="11" borderId="15" xfId="1" applyFont="1" applyFill="1" applyBorder="1" applyAlignment="1" applyProtection="1">
      <alignment horizontal="center" vertical="center"/>
    </xf>
    <xf numFmtId="0" fontId="64" fillId="11" borderId="16" xfId="1" applyFont="1" applyFill="1" applyBorder="1" applyAlignment="1" applyProtection="1">
      <alignment horizontal="center" vertical="center"/>
    </xf>
    <xf numFmtId="0" fontId="64" fillId="11" borderId="17" xfId="1" applyFont="1" applyFill="1" applyBorder="1" applyAlignment="1" applyProtection="1">
      <alignment horizontal="center" vertical="center"/>
    </xf>
    <xf numFmtId="0" fontId="37" fillId="5" borderId="15" xfId="0" applyFont="1" applyFill="1" applyBorder="1" applyAlignment="1">
      <alignment horizontal="center" vertical="center" wrapText="1"/>
    </xf>
    <xf numFmtId="0" fontId="37" fillId="5" borderId="16" xfId="0" applyFont="1" applyFill="1" applyBorder="1" applyAlignment="1">
      <alignment horizontal="center" vertical="center" wrapText="1"/>
    </xf>
    <xf numFmtId="0" fontId="37" fillId="5" borderId="17" xfId="0" applyFont="1" applyFill="1" applyBorder="1" applyAlignment="1">
      <alignment horizontal="center" vertical="center" wrapText="1"/>
    </xf>
    <xf numFmtId="0" fontId="62" fillId="10" borderId="15" xfId="0" applyFont="1" applyFill="1" applyBorder="1" applyAlignment="1">
      <alignment horizontal="center" vertical="center" wrapText="1"/>
    </xf>
    <xf numFmtId="0" fontId="62" fillId="10" borderId="16" xfId="0" applyFont="1" applyFill="1" applyBorder="1" applyAlignment="1">
      <alignment horizontal="center" vertical="center" wrapText="1"/>
    </xf>
    <xf numFmtId="0" fontId="62" fillId="10" borderId="17" xfId="0" applyFont="1" applyFill="1" applyBorder="1" applyAlignment="1">
      <alignment horizontal="center" vertical="center" wrapText="1"/>
    </xf>
    <xf numFmtId="0" fontId="34" fillId="5" borderId="15" xfId="0" applyFont="1" applyFill="1" applyBorder="1" applyAlignment="1">
      <alignment horizontal="center" vertical="top" wrapText="1"/>
    </xf>
    <xf numFmtId="0" fontId="34" fillId="5" borderId="16" xfId="0" applyFont="1" applyFill="1" applyBorder="1" applyAlignment="1">
      <alignment horizontal="center" vertical="top" wrapText="1"/>
    </xf>
    <xf numFmtId="0" fontId="34" fillId="5" borderId="17" xfId="0" applyFont="1" applyFill="1" applyBorder="1" applyAlignment="1">
      <alignment horizontal="center" vertical="top" wrapText="1"/>
    </xf>
    <xf numFmtId="0" fontId="44" fillId="9" borderId="19" xfId="0" applyFont="1" applyFill="1" applyBorder="1" applyAlignment="1">
      <alignment horizontal="left" vertical="center" wrapText="1"/>
    </xf>
    <xf numFmtId="0" fontId="44" fillId="9" borderId="0" xfId="0" applyFont="1" applyFill="1" applyBorder="1" applyAlignment="1">
      <alignment horizontal="left" vertical="center" wrapText="1"/>
    </xf>
    <xf numFmtId="0" fontId="44" fillId="9" borderId="20" xfId="0" applyFont="1" applyFill="1" applyBorder="1" applyAlignment="1">
      <alignment horizontal="left" vertical="center" wrapText="1"/>
    </xf>
    <xf numFmtId="0" fontId="51" fillId="9" borderId="15" xfId="0" applyFont="1" applyFill="1" applyBorder="1" applyAlignment="1">
      <alignment horizontal="left" vertical="center" wrapText="1"/>
    </xf>
    <xf numFmtId="0" fontId="51" fillId="9" borderId="16" xfId="0" applyFont="1" applyFill="1" applyBorder="1" applyAlignment="1">
      <alignment horizontal="left" vertical="center" wrapText="1"/>
    </xf>
    <xf numFmtId="0" fontId="64" fillId="11" borderId="6" xfId="1" applyFont="1" applyFill="1" applyBorder="1" applyAlignment="1" applyProtection="1">
      <alignment horizontal="center" vertical="center" wrapText="1"/>
    </xf>
    <xf numFmtId="0" fontId="64" fillId="11" borderId="28" xfId="1" applyFont="1" applyFill="1" applyBorder="1" applyAlignment="1" applyProtection="1">
      <alignment horizontal="center" vertical="center" wrapText="1"/>
    </xf>
    <xf numFmtId="0" fontId="64" fillId="11" borderId="18" xfId="1" applyFont="1" applyFill="1" applyBorder="1" applyAlignment="1" applyProtection="1">
      <alignment horizontal="center" vertical="center" wrapText="1"/>
    </xf>
    <xf numFmtId="0" fontId="22" fillId="6" borderId="16" xfId="0" applyFont="1" applyFill="1" applyBorder="1" applyAlignment="1">
      <alignment horizontal="left" wrapText="1"/>
    </xf>
    <xf numFmtId="0" fontId="22" fillId="6" borderId="17" xfId="0" applyFont="1" applyFill="1" applyBorder="1" applyAlignment="1">
      <alignment horizontal="left" wrapText="1"/>
    </xf>
    <xf numFmtId="0" fontId="64" fillId="11" borderId="19" xfId="1" applyFont="1" applyFill="1" applyBorder="1" applyAlignment="1" applyProtection="1">
      <alignment horizontal="center" vertical="center" wrapText="1"/>
    </xf>
    <xf numFmtId="0" fontId="64" fillId="11" borderId="0" xfId="1" applyFont="1" applyFill="1" applyBorder="1" applyAlignment="1" applyProtection="1">
      <alignment horizontal="center" vertical="center" wrapText="1"/>
    </xf>
    <xf numFmtId="0" fontId="64" fillId="11" borderId="20" xfId="1" applyFont="1" applyFill="1" applyBorder="1" applyAlignment="1" applyProtection="1">
      <alignment horizontal="center" vertical="center" wrapText="1"/>
    </xf>
    <xf numFmtId="0" fontId="48" fillId="9" borderId="16" xfId="1" applyFont="1" applyFill="1" applyBorder="1" applyAlignment="1" applyProtection="1">
      <alignment horizontal="center" vertical="center" wrapText="1"/>
    </xf>
    <xf numFmtId="0" fontId="48" fillId="9" borderId="17" xfId="1" applyFont="1" applyFill="1" applyBorder="1" applyAlignment="1" applyProtection="1">
      <alignment horizontal="center" vertical="center" wrapText="1"/>
    </xf>
    <xf numFmtId="0" fontId="47" fillId="4" borderId="8" xfId="1" applyFont="1" applyFill="1" applyBorder="1" applyAlignment="1" applyProtection="1">
      <alignment horizontal="center" wrapText="1"/>
    </xf>
    <xf numFmtId="0" fontId="47" fillId="4" borderId="2" xfId="1" applyFont="1" applyFill="1" applyBorder="1" applyAlignment="1" applyProtection="1">
      <alignment horizontal="center" wrapText="1"/>
    </xf>
    <xf numFmtId="0" fontId="21" fillId="6" borderId="0" xfId="0" applyFont="1" applyFill="1" applyBorder="1" applyAlignment="1">
      <alignment horizontal="left" wrapText="1"/>
    </xf>
    <xf numFmtId="0" fontId="21" fillId="6" borderId="20" xfId="0" applyFont="1" applyFill="1" applyBorder="1" applyAlignment="1">
      <alignment horizontal="left" wrapText="1"/>
    </xf>
    <xf numFmtId="0" fontId="33" fillId="4" borderId="31" xfId="0" applyFont="1" applyFill="1" applyBorder="1" applyAlignment="1">
      <alignment horizontal="center"/>
    </xf>
    <xf numFmtId="0" fontId="54" fillId="4" borderId="7" xfId="0" applyFont="1" applyFill="1" applyBorder="1" applyAlignment="1">
      <alignment horizontal="left"/>
    </xf>
    <xf numFmtId="0" fontId="54" fillId="4" borderId="8" xfId="0" applyFont="1" applyFill="1" applyBorder="1" applyAlignment="1">
      <alignment horizontal="left"/>
    </xf>
    <xf numFmtId="0" fontId="54" fillId="4" borderId="2" xfId="0" applyFont="1" applyFill="1" applyBorder="1" applyAlignment="1">
      <alignment horizontal="left"/>
    </xf>
    <xf numFmtId="0" fontId="33" fillId="4" borderId="6" xfId="0" applyFont="1" applyFill="1" applyBorder="1" applyAlignment="1">
      <alignment horizontal="left" wrapText="1"/>
    </xf>
    <xf numFmtId="0" fontId="33" fillId="4" borderId="28" xfId="0" applyFont="1" applyFill="1" applyBorder="1" applyAlignment="1">
      <alignment horizontal="left" wrapText="1"/>
    </xf>
    <xf numFmtId="0" fontId="33" fillId="4" borderId="18" xfId="0" applyFont="1" applyFill="1" applyBorder="1" applyAlignment="1">
      <alignment horizontal="left" wrapText="1"/>
    </xf>
    <xf numFmtId="0" fontId="63" fillId="11" borderId="7" xfId="0" applyFont="1" applyFill="1" applyBorder="1" applyAlignment="1" applyProtection="1">
      <alignment horizontal="center" vertical="center" wrapText="1"/>
    </xf>
    <xf numFmtId="0" fontId="63" fillId="11" borderId="8" xfId="0" applyFont="1" applyFill="1" applyBorder="1" applyAlignment="1" applyProtection="1">
      <alignment horizontal="center" vertical="center" wrapText="1"/>
    </xf>
    <xf numFmtId="0" fontId="63" fillId="11" borderId="2" xfId="0" applyFont="1" applyFill="1" applyBorder="1" applyAlignment="1" applyProtection="1">
      <alignment horizontal="center" vertical="center" wrapText="1"/>
    </xf>
    <xf numFmtId="0" fontId="33" fillId="4" borderId="15" xfId="0" applyFont="1" applyFill="1" applyBorder="1" applyAlignment="1">
      <alignment horizontal="left" wrapText="1"/>
    </xf>
    <xf numFmtId="0" fontId="33" fillId="4" borderId="16" xfId="0" applyFont="1" applyFill="1" applyBorder="1" applyAlignment="1">
      <alignment horizontal="left" wrapText="1"/>
    </xf>
    <xf numFmtId="49" fontId="64" fillId="11" borderId="19" xfId="1" applyNumberFormat="1" applyFont="1" applyFill="1" applyBorder="1" applyAlignment="1" applyProtection="1">
      <alignment horizontal="center" vertical="center" wrapText="1"/>
    </xf>
    <xf numFmtId="49" fontId="64" fillId="11" borderId="0" xfId="1" applyNumberFormat="1" applyFont="1" applyFill="1" applyBorder="1" applyAlignment="1" applyProtection="1">
      <alignment horizontal="center" vertical="center" wrapText="1"/>
    </xf>
    <xf numFmtId="49" fontId="64" fillId="11" borderId="20" xfId="1" applyNumberFormat="1" applyFont="1" applyFill="1" applyBorder="1" applyAlignment="1" applyProtection="1">
      <alignment horizontal="center" vertical="center" wrapText="1"/>
    </xf>
    <xf numFmtId="0" fontId="64" fillId="11" borderId="19" xfId="1" applyFont="1" applyFill="1" applyBorder="1" applyAlignment="1" applyProtection="1">
      <alignment horizontal="center" vertical="center"/>
    </xf>
    <xf numFmtId="0" fontId="64" fillId="11" borderId="0" xfId="1" applyFont="1" applyFill="1" applyBorder="1" applyAlignment="1" applyProtection="1">
      <alignment horizontal="center" vertical="center"/>
    </xf>
    <xf numFmtId="0" fontId="64" fillId="11" borderId="20" xfId="1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7" xfId="0" applyFont="1" applyBorder="1" applyAlignment="1"/>
    <xf numFmtId="0" fontId="2" fillId="0" borderId="8" xfId="0" applyFont="1" applyBorder="1" applyAlignment="1"/>
    <xf numFmtId="0" fontId="2" fillId="0" borderId="2" xfId="0" applyFont="1" applyBorder="1" applyAlignment="1"/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6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0" fillId="0" borderId="6" xfId="0" applyNumberFormat="1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" fillId="0" borderId="7" xfId="0" applyFont="1" applyBorder="1" applyAlignment="1"/>
    <xf numFmtId="0" fontId="1" fillId="0" borderId="2" xfId="0" applyFont="1" applyBorder="1" applyAlignment="1"/>
    <xf numFmtId="0" fontId="1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7" fillId="0" borderId="7" xfId="0" applyFont="1" applyBorder="1" applyAlignment="1">
      <alignment vertical="top" wrapText="1"/>
    </xf>
    <xf numFmtId="0" fontId="15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5">
    <dxf>
      <font>
        <u val="none"/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0000CC"/>
      <color rgb="FFCCCCFF"/>
      <color rgb="FFFFCCFF"/>
      <color rgb="FFFF3399"/>
      <color rgb="FF084B6C"/>
      <color rgb="FF142D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</xdr:rowOff>
    </xdr:from>
    <xdr:to>
      <xdr:col>0</xdr:col>
      <xdr:colOff>4714874</xdr:colOff>
      <xdr:row>1</xdr:row>
      <xdr:rowOff>400050</xdr:rowOff>
    </xdr:to>
    <xdr:pic>
      <xdr:nvPicPr>
        <xdr:cNvPr id="1148" name="Picture 4" descr="English version (240px width png) Colou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"/>
          <a:ext cx="4667249" cy="828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nuigalway.ie/payroll/payrollinformation/tax-&amp;-revenue/how-to-avoid-emergency-or-incorrect-tax/" TargetMode="External"/><Relationship Id="rId7" Type="http://schemas.openxmlformats.org/officeDocument/2006/relationships/hyperlink" Target="http://www.nuigalway.ie/payroll/paymentdates/" TargetMode="External"/><Relationship Id="rId2" Type="http://schemas.openxmlformats.org/officeDocument/2006/relationships/hyperlink" Target="mailto:timesheets.bureau@nuigalway.ie" TargetMode="External"/><Relationship Id="rId1" Type="http://schemas.openxmlformats.org/officeDocument/2006/relationships/hyperlink" Target="mailto:timesheets.bureau@nuigalway.ie" TargetMode="External"/><Relationship Id="rId6" Type="http://schemas.openxmlformats.org/officeDocument/2006/relationships/hyperlink" Target="http://www.nuigalway.ie/payroll/payrollinformation/payrolldeadlines/" TargetMode="External"/><Relationship Id="rId5" Type="http://schemas.openxmlformats.org/officeDocument/2006/relationships/hyperlink" Target="http://www.nuigalway.ie/media/financialaccounting/payroll/Foirm-um-Shocr%C3%BA-Conartha-d%E2%80%99Fhostaithe-a-%C3%8Doctar-de-r%C3%A9ir-na-hUaire.xlsx" TargetMode="External"/><Relationship Id="rId4" Type="http://schemas.openxmlformats.org/officeDocument/2006/relationships/hyperlink" Target="http://www.nuigalway.ie/payroll/payrollinformation/hourlypaidemployees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uigalway.ie/payroll/casualpaymen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5"/>
  <sheetViews>
    <sheetView tabSelected="1" zoomScaleNormal="100" workbookViewId="0">
      <selection activeCell="A7" sqref="A7:F7"/>
    </sheetView>
  </sheetViews>
  <sheetFormatPr defaultColWidth="9.140625" defaultRowHeight="12.75" x14ac:dyDescent="0.2"/>
  <cols>
    <col min="1" max="1" width="70.85546875" style="40" bestFit="1" customWidth="1"/>
    <col min="2" max="2" width="64" style="40" customWidth="1"/>
    <col min="3" max="3" width="16" style="40" bestFit="1" customWidth="1"/>
    <col min="4" max="4" width="18.140625" style="40" bestFit="1" customWidth="1"/>
    <col min="5" max="5" width="16.85546875" style="40" bestFit="1" customWidth="1"/>
    <col min="6" max="6" width="18.5703125" style="40" bestFit="1" customWidth="1"/>
    <col min="7" max="7" width="19.7109375" style="142" bestFit="1" customWidth="1"/>
    <col min="8" max="8" width="13.7109375" style="142" customWidth="1"/>
    <col min="9" max="16384" width="9.140625" style="40"/>
  </cols>
  <sheetData>
    <row r="1" spans="1:8" ht="33.75" x14ac:dyDescent="0.2">
      <c r="A1" s="185"/>
      <c r="B1" s="188" t="s">
        <v>151</v>
      </c>
      <c r="C1" s="189"/>
      <c r="D1" s="189"/>
      <c r="E1" s="189"/>
      <c r="F1" s="190"/>
      <c r="G1" s="57"/>
      <c r="H1" s="65"/>
    </row>
    <row r="2" spans="1:8" ht="33.75" customHeight="1" thickBot="1" x14ac:dyDescent="0.25">
      <c r="A2" s="186"/>
      <c r="B2" s="187" t="s">
        <v>152</v>
      </c>
      <c r="C2" s="187"/>
      <c r="D2" s="187"/>
      <c r="E2" s="187"/>
      <c r="F2" s="122" t="s">
        <v>161</v>
      </c>
      <c r="G2" s="57"/>
      <c r="H2" s="65"/>
    </row>
    <row r="3" spans="1:8" s="51" customFormat="1" ht="21" x14ac:dyDescent="0.35">
      <c r="A3" s="199" t="s">
        <v>149</v>
      </c>
      <c r="B3" s="200"/>
      <c r="C3" s="200"/>
      <c r="D3" s="200"/>
      <c r="E3" s="200"/>
      <c r="F3" s="201"/>
      <c r="G3" s="55"/>
      <c r="H3" s="155"/>
    </row>
    <row r="4" spans="1:8" s="51" customFormat="1" ht="21.75" thickBot="1" x14ac:dyDescent="0.4">
      <c r="A4" s="214" t="s">
        <v>150</v>
      </c>
      <c r="B4" s="215"/>
      <c r="C4" s="215"/>
      <c r="D4" s="215"/>
      <c r="E4" s="215"/>
      <c r="F4" s="216"/>
      <c r="G4" s="55"/>
      <c r="H4" s="155"/>
    </row>
    <row r="5" spans="1:8" s="51" customFormat="1" ht="21" x14ac:dyDescent="0.35">
      <c r="A5" s="196" t="s">
        <v>144</v>
      </c>
      <c r="B5" s="197"/>
      <c r="C5" s="197"/>
      <c r="D5" s="197"/>
      <c r="E5" s="197"/>
      <c r="F5" s="198"/>
      <c r="G5" s="56"/>
      <c r="H5" s="155"/>
    </row>
    <row r="6" spans="1:8" s="51" customFormat="1" ht="21.75" thickBot="1" x14ac:dyDescent="0.4">
      <c r="A6" s="208" t="s">
        <v>169</v>
      </c>
      <c r="B6" s="209"/>
      <c r="C6" s="209"/>
      <c r="D6" s="209"/>
      <c r="E6" s="209"/>
      <c r="F6" s="210"/>
      <c r="G6" s="56"/>
      <c r="H6" s="155"/>
    </row>
    <row r="7" spans="1:8" s="51" customFormat="1" ht="21.75" thickBot="1" x14ac:dyDescent="0.4">
      <c r="A7" s="211" t="s">
        <v>162</v>
      </c>
      <c r="B7" s="212"/>
      <c r="C7" s="212"/>
      <c r="D7" s="212"/>
      <c r="E7" s="212"/>
      <c r="F7" s="213"/>
      <c r="G7" s="56"/>
      <c r="H7" s="155"/>
    </row>
    <row r="8" spans="1:8" s="50" customFormat="1" ht="21.75" customHeight="1" x14ac:dyDescent="0.35">
      <c r="A8" s="217" t="s">
        <v>143</v>
      </c>
      <c r="B8" s="218"/>
      <c r="C8" s="218"/>
      <c r="D8" s="218"/>
      <c r="E8" s="218"/>
      <c r="F8" s="219"/>
      <c r="G8" s="56"/>
      <c r="H8" s="155"/>
    </row>
    <row r="9" spans="1:8" s="50" customFormat="1" ht="26.25" customHeight="1" thickBot="1" x14ac:dyDescent="0.4">
      <c r="A9" s="220" t="s">
        <v>108</v>
      </c>
      <c r="B9" s="221"/>
      <c r="C9" s="230" t="s">
        <v>103</v>
      </c>
      <c r="D9" s="230"/>
      <c r="E9" s="230"/>
      <c r="F9" s="231"/>
      <c r="G9" s="56"/>
      <c r="H9" s="155"/>
    </row>
    <row r="10" spans="1:8" ht="15.75" customHeight="1" thickBot="1" x14ac:dyDescent="0.3">
      <c r="A10" s="63"/>
      <c r="B10" s="46"/>
      <c r="C10" s="46"/>
      <c r="D10" s="46"/>
      <c r="E10" s="46"/>
      <c r="F10" s="62"/>
      <c r="G10" s="46"/>
      <c r="H10" s="65"/>
    </row>
    <row r="11" spans="1:8" s="84" customFormat="1" ht="24" thickBot="1" x14ac:dyDescent="0.4">
      <c r="A11" s="202" t="s">
        <v>101</v>
      </c>
      <c r="B11" s="203"/>
      <c r="C11" s="203"/>
      <c r="D11" s="203"/>
      <c r="E11" s="203"/>
      <c r="F11" s="204"/>
      <c r="G11" s="83"/>
      <c r="H11" s="156"/>
    </row>
    <row r="12" spans="1:8" s="42" customFormat="1" ht="30.75" customHeight="1" thickBot="1" x14ac:dyDescent="0.3">
      <c r="A12" s="104" t="s">
        <v>160</v>
      </c>
      <c r="B12" s="143" t="s">
        <v>55</v>
      </c>
      <c r="C12" s="243" t="s">
        <v>163</v>
      </c>
      <c r="D12" s="244"/>
      <c r="E12" s="244"/>
      <c r="F12" s="245"/>
      <c r="G12" s="103"/>
      <c r="H12" s="48"/>
    </row>
    <row r="13" spans="1:8" s="42" customFormat="1" ht="30" customHeight="1" x14ac:dyDescent="0.25">
      <c r="A13" s="105" t="s">
        <v>102</v>
      </c>
      <c r="B13" s="144" t="s">
        <v>55</v>
      </c>
      <c r="C13" s="222" t="s">
        <v>164</v>
      </c>
      <c r="D13" s="223"/>
      <c r="E13" s="223"/>
      <c r="F13" s="224"/>
      <c r="G13" s="103"/>
      <c r="H13" s="48"/>
    </row>
    <row r="14" spans="1:8" s="47" customFormat="1" ht="20.25" customHeight="1" thickBot="1" x14ac:dyDescent="0.4">
      <c r="A14" s="246" t="s">
        <v>75</v>
      </c>
      <c r="B14" s="247"/>
      <c r="C14" s="227" t="s">
        <v>165</v>
      </c>
      <c r="D14" s="228"/>
      <c r="E14" s="228"/>
      <c r="F14" s="229"/>
      <c r="G14" s="54"/>
      <c r="H14" s="157"/>
    </row>
    <row r="15" spans="1:8" s="43" customFormat="1" ht="15" customHeight="1" x14ac:dyDescent="0.25">
      <c r="A15" s="109" t="s">
        <v>155</v>
      </c>
      <c r="B15" s="145"/>
      <c r="C15" s="248" t="s">
        <v>166</v>
      </c>
      <c r="D15" s="249"/>
      <c r="E15" s="249"/>
      <c r="F15" s="250"/>
      <c r="G15" s="48"/>
      <c r="H15" s="48"/>
    </row>
    <row r="16" spans="1:8" s="43" customFormat="1" ht="15.75" customHeight="1" x14ac:dyDescent="0.25">
      <c r="A16" s="68" t="s">
        <v>91</v>
      </c>
      <c r="B16" s="146"/>
      <c r="C16" s="227" t="s">
        <v>167</v>
      </c>
      <c r="D16" s="228"/>
      <c r="E16" s="228"/>
      <c r="F16" s="229"/>
      <c r="G16" s="48"/>
      <c r="H16" s="48"/>
    </row>
    <row r="17" spans="1:8" s="43" customFormat="1" ht="15" x14ac:dyDescent="0.25">
      <c r="A17" s="64" t="s">
        <v>60</v>
      </c>
      <c r="B17" s="147"/>
      <c r="C17" s="251" t="s">
        <v>168</v>
      </c>
      <c r="D17" s="252"/>
      <c r="E17" s="252"/>
      <c r="F17" s="253"/>
      <c r="G17" s="48"/>
      <c r="H17" s="48"/>
    </row>
    <row r="18" spans="1:8" s="43" customFormat="1" ht="15" x14ac:dyDescent="0.25">
      <c r="A18" s="69" t="s">
        <v>74</v>
      </c>
      <c r="B18" s="148" t="s">
        <v>55</v>
      </c>
      <c r="C18" s="227"/>
      <c r="D18" s="228"/>
      <c r="E18" s="228"/>
      <c r="F18" s="229"/>
      <c r="G18" s="48"/>
      <c r="H18" s="48"/>
    </row>
    <row r="19" spans="1:8" s="43" customFormat="1" ht="16.5" thickBot="1" x14ac:dyDescent="0.3">
      <c r="A19" s="111"/>
      <c r="B19" s="149"/>
      <c r="C19" s="205"/>
      <c r="D19" s="206"/>
      <c r="E19" s="206"/>
      <c r="F19" s="207"/>
      <c r="G19" s="48"/>
      <c r="H19" s="48"/>
    </row>
    <row r="20" spans="1:8" s="43" customFormat="1" ht="15.75" thickBot="1" x14ac:dyDescent="0.3">
      <c r="A20" s="70"/>
      <c r="B20" s="71"/>
      <c r="C20" s="61"/>
      <c r="D20" s="61"/>
      <c r="E20" s="61"/>
      <c r="F20" s="110"/>
      <c r="G20" s="48"/>
      <c r="H20" s="48"/>
    </row>
    <row r="21" spans="1:8" s="43" customFormat="1" ht="23.25" customHeight="1" thickBot="1" x14ac:dyDescent="0.4">
      <c r="A21" s="240" t="s">
        <v>79</v>
      </c>
      <c r="B21" s="241"/>
      <c r="C21" s="241"/>
      <c r="D21" s="241"/>
      <c r="E21" s="241"/>
      <c r="F21" s="242"/>
      <c r="G21" s="53"/>
      <c r="H21" s="48"/>
    </row>
    <row r="22" spans="1:8" s="39" customFormat="1" ht="18" customHeight="1" x14ac:dyDescent="0.2">
      <c r="A22" s="127" t="s">
        <v>153</v>
      </c>
      <c r="B22" s="123" t="s">
        <v>55</v>
      </c>
      <c r="C22" s="152"/>
      <c r="D22" s="152"/>
      <c r="E22" s="126"/>
      <c r="F22" s="153"/>
      <c r="G22" s="158"/>
      <c r="H22" s="158"/>
    </row>
    <row r="23" spans="1:8" ht="15.75" thickBot="1" x14ac:dyDescent="0.3">
      <c r="A23" s="59" t="s">
        <v>59</v>
      </c>
      <c r="B23" s="125" t="s">
        <v>55</v>
      </c>
      <c r="C23" s="124"/>
      <c r="D23" s="72"/>
      <c r="E23" s="72"/>
      <c r="F23" s="154"/>
    </row>
    <row r="24" spans="1:8" x14ac:dyDescent="0.2">
      <c r="A24" s="65"/>
      <c r="B24" s="65"/>
      <c r="C24" s="65"/>
      <c r="D24" s="65"/>
      <c r="E24" s="65"/>
      <c r="F24" s="41"/>
    </row>
    <row r="25" spans="1:8" ht="15.75" thickBot="1" x14ac:dyDescent="0.3">
      <c r="A25" s="67"/>
      <c r="B25" s="48"/>
      <c r="C25" s="66"/>
      <c r="D25" s="48"/>
      <c r="E25" s="48"/>
      <c r="F25" s="66"/>
      <c r="G25" s="66"/>
    </row>
    <row r="26" spans="1:8" ht="24" thickBot="1" x14ac:dyDescent="0.4">
      <c r="A26" s="191" t="s">
        <v>81</v>
      </c>
      <c r="B26" s="192"/>
      <c r="C26" s="192"/>
      <c r="D26" s="192"/>
      <c r="E26" s="192"/>
      <c r="F26" s="193"/>
      <c r="G26" s="44"/>
    </row>
    <row r="27" spans="1:8" ht="90.75" thickBot="1" x14ac:dyDescent="0.25">
      <c r="A27" s="73" t="s">
        <v>86</v>
      </c>
      <c r="B27" s="74" t="s">
        <v>3</v>
      </c>
      <c r="C27" s="74" t="s">
        <v>1</v>
      </c>
      <c r="D27" s="75" t="s">
        <v>0</v>
      </c>
      <c r="E27" s="76" t="s">
        <v>69</v>
      </c>
      <c r="F27" s="77" t="s">
        <v>99</v>
      </c>
    </row>
    <row r="28" spans="1:8" ht="15" x14ac:dyDescent="0.25">
      <c r="A28" s="91" t="s">
        <v>55</v>
      </c>
      <c r="B28" s="92"/>
      <c r="C28" s="92"/>
      <c r="D28" s="93"/>
      <c r="E28" s="94"/>
      <c r="F28" s="95"/>
    </row>
    <row r="29" spans="1:8" ht="15" x14ac:dyDescent="0.25">
      <c r="A29" s="91" t="s">
        <v>111</v>
      </c>
      <c r="B29" s="96"/>
      <c r="C29" s="97"/>
      <c r="D29" s="94"/>
      <c r="E29" s="94"/>
      <c r="F29" s="95"/>
    </row>
    <row r="30" spans="1:8" ht="15" x14ac:dyDescent="0.25">
      <c r="A30" s="91" t="s">
        <v>112</v>
      </c>
      <c r="B30" s="96"/>
      <c r="C30" s="96"/>
      <c r="D30" s="94"/>
      <c r="E30" s="94"/>
      <c r="F30" s="95"/>
    </row>
    <row r="31" spans="1:8" ht="15" x14ac:dyDescent="0.25">
      <c r="A31" s="91" t="s">
        <v>113</v>
      </c>
      <c r="B31" s="96"/>
      <c r="C31" s="96"/>
      <c r="D31" s="94"/>
      <c r="E31" s="94"/>
      <c r="F31" s="95"/>
    </row>
    <row r="32" spans="1:8" ht="15" x14ac:dyDescent="0.25">
      <c r="A32" s="91" t="s">
        <v>114</v>
      </c>
      <c r="B32" s="96"/>
      <c r="C32" s="96"/>
      <c r="D32" s="94"/>
      <c r="E32" s="94"/>
      <c r="F32" s="95"/>
    </row>
    <row r="33" spans="1:8" ht="15" x14ac:dyDescent="0.25">
      <c r="A33" s="91" t="s">
        <v>115</v>
      </c>
      <c r="B33" s="96"/>
      <c r="C33" s="96"/>
      <c r="D33" s="94"/>
      <c r="E33" s="94"/>
      <c r="F33" s="95"/>
    </row>
    <row r="34" spans="1:8" ht="15" x14ac:dyDescent="0.25">
      <c r="A34" s="91" t="s">
        <v>116</v>
      </c>
      <c r="B34" s="96"/>
      <c r="C34" s="96"/>
      <c r="D34" s="94"/>
      <c r="E34" s="94"/>
      <c r="F34" s="95"/>
    </row>
    <row r="35" spans="1:8" ht="15" x14ac:dyDescent="0.25">
      <c r="A35" s="91" t="s">
        <v>117</v>
      </c>
      <c r="B35" s="96"/>
      <c r="C35" s="96"/>
      <c r="D35" s="94"/>
      <c r="E35" s="94"/>
      <c r="F35" s="95"/>
    </row>
    <row r="36" spans="1:8" ht="15" x14ac:dyDescent="0.25">
      <c r="A36" s="91" t="s">
        <v>118</v>
      </c>
      <c r="B36" s="96"/>
      <c r="C36" s="96"/>
      <c r="D36" s="94"/>
      <c r="E36" s="94"/>
      <c r="F36" s="95"/>
    </row>
    <row r="37" spans="1:8" ht="15" x14ac:dyDescent="0.25">
      <c r="A37" s="91" t="s">
        <v>119</v>
      </c>
      <c r="B37" s="96"/>
      <c r="C37" s="96"/>
      <c r="D37" s="94"/>
      <c r="E37" s="94"/>
      <c r="F37" s="95"/>
    </row>
    <row r="38" spans="1:8" ht="15" x14ac:dyDescent="0.25">
      <c r="A38" s="91" t="s">
        <v>120</v>
      </c>
      <c r="B38" s="96"/>
      <c r="C38" s="96"/>
      <c r="D38" s="94"/>
      <c r="E38" s="94"/>
      <c r="F38" s="95"/>
    </row>
    <row r="39" spans="1:8" ht="15" x14ac:dyDescent="0.25">
      <c r="A39" s="91" t="s">
        <v>121</v>
      </c>
      <c r="B39" s="96"/>
      <c r="C39" s="96"/>
      <c r="D39" s="94"/>
      <c r="E39" s="94"/>
      <c r="F39" s="95"/>
    </row>
    <row r="40" spans="1:8" ht="15" x14ac:dyDescent="0.25">
      <c r="A40" s="91" t="s">
        <v>122</v>
      </c>
      <c r="B40" s="96"/>
      <c r="C40" s="96"/>
      <c r="D40" s="94"/>
      <c r="E40" s="94"/>
      <c r="F40" s="95"/>
    </row>
    <row r="41" spans="1:8" ht="15" x14ac:dyDescent="0.25">
      <c r="A41" s="91" t="s">
        <v>123</v>
      </c>
      <c r="B41" s="96"/>
      <c r="C41" s="96"/>
      <c r="D41" s="94"/>
      <c r="E41" s="94"/>
      <c r="F41" s="95"/>
    </row>
    <row r="42" spans="1:8" ht="15" x14ac:dyDescent="0.25">
      <c r="A42" s="91" t="s">
        <v>124</v>
      </c>
      <c r="B42" s="96"/>
      <c r="C42" s="96"/>
      <c r="D42" s="94"/>
      <c r="E42" s="94"/>
      <c r="F42" s="95"/>
    </row>
    <row r="43" spans="1:8" ht="15" x14ac:dyDescent="0.25">
      <c r="A43" s="91" t="s">
        <v>125</v>
      </c>
      <c r="B43" s="96"/>
      <c r="C43" s="96"/>
      <c r="D43" s="94"/>
      <c r="E43" s="94"/>
      <c r="F43" s="95"/>
    </row>
    <row r="44" spans="1:8" ht="15" x14ac:dyDescent="0.25">
      <c r="A44" s="91" t="s">
        <v>126</v>
      </c>
      <c r="B44" s="96"/>
      <c r="C44" s="96"/>
      <c r="D44" s="94"/>
      <c r="E44" s="94"/>
      <c r="F44" s="95"/>
    </row>
    <row r="45" spans="1:8" ht="15" x14ac:dyDescent="0.25">
      <c r="A45" s="91" t="s">
        <v>127</v>
      </c>
      <c r="B45" s="96"/>
      <c r="C45" s="96"/>
      <c r="D45" s="94"/>
      <c r="E45" s="94"/>
      <c r="F45" s="95"/>
    </row>
    <row r="46" spans="1:8" ht="15.75" thickBot="1" x14ac:dyDescent="0.3">
      <c r="A46" s="91" t="s">
        <v>128</v>
      </c>
      <c r="B46" s="98"/>
      <c r="C46" s="98"/>
      <c r="D46" s="94"/>
      <c r="E46" s="94"/>
      <c r="F46" s="95"/>
    </row>
    <row r="47" spans="1:8" s="168" customFormat="1" ht="19.5" thickBot="1" x14ac:dyDescent="0.35">
      <c r="A47" s="161" t="s">
        <v>58</v>
      </c>
      <c r="B47" s="162"/>
      <c r="C47" s="163"/>
      <c r="D47" s="164"/>
      <c r="E47" s="165">
        <f>SUM(E28:E46)</f>
        <v>0</v>
      </c>
      <c r="F47" s="166"/>
      <c r="G47" s="167"/>
      <c r="H47" s="167"/>
    </row>
    <row r="48" spans="1:8" ht="15.75" thickBot="1" x14ac:dyDescent="0.3">
      <c r="A48" s="67"/>
      <c r="B48" s="48"/>
      <c r="C48" s="48"/>
      <c r="D48" s="49"/>
      <c r="E48" s="49"/>
      <c r="F48" s="49"/>
      <c r="G48" s="44"/>
    </row>
    <row r="49" spans="1:8" ht="21.75" thickBot="1" x14ac:dyDescent="0.4">
      <c r="A49" s="237" t="s">
        <v>65</v>
      </c>
      <c r="B49" s="238"/>
      <c r="C49" s="238"/>
      <c r="D49" s="238"/>
      <c r="E49" s="238"/>
      <c r="F49" s="239"/>
      <c r="G49" s="44"/>
    </row>
    <row r="50" spans="1:8" ht="15.75" thickBot="1" x14ac:dyDescent="0.3">
      <c r="A50" s="67"/>
      <c r="B50" s="48"/>
      <c r="C50" s="48"/>
      <c r="D50" s="49"/>
      <c r="E50" s="49"/>
      <c r="F50" s="150"/>
      <c r="G50" s="44"/>
    </row>
    <row r="51" spans="1:8" ht="54" customHeight="1" x14ac:dyDescent="0.25">
      <c r="A51" s="78" t="s">
        <v>85</v>
      </c>
      <c r="B51" s="194" t="str">
        <f>"Eolas Achoimre d’Úsáid Phárolla: "&amp;$B$15&amp;" ("&amp;$B$16&amp;") Lárionad Costais: "&amp;$B$71</f>
        <v xml:space="preserve">Eolas Achoimre d’Úsáid Phárolla:  () Lárionad Costais: </v>
      </c>
      <c r="C51" s="194"/>
      <c r="D51" s="194"/>
      <c r="E51" s="195"/>
      <c r="F51" s="151"/>
      <c r="G51" s="45"/>
    </row>
    <row r="52" spans="1:8" ht="32.25" customHeight="1" x14ac:dyDescent="0.25">
      <c r="A52" s="79" t="s">
        <v>56</v>
      </c>
      <c r="B52" s="80" t="s">
        <v>154</v>
      </c>
      <c r="C52" s="81" t="s">
        <v>61</v>
      </c>
      <c r="D52" s="81" t="s">
        <v>62</v>
      </c>
      <c r="E52" s="82" t="s">
        <v>57</v>
      </c>
      <c r="F52" s="60"/>
      <c r="G52" s="44"/>
    </row>
    <row r="53" spans="1:8" x14ac:dyDescent="0.2">
      <c r="A53" s="129" t="str">
        <f t="shared" ref="A53:A59" si="0">A92</f>
        <v>(3250) Trascríbhinní a mharcáil (in aghaidh na huaire)</v>
      </c>
      <c r="B53" s="137" t="s">
        <v>77</v>
      </c>
      <c r="C53" s="138">
        <f t="shared" ref="C53:C59" si="1">B92</f>
        <v>1.6</v>
      </c>
      <c r="D53" s="139">
        <f t="shared" ref="D53:D63" ca="1" si="2">SUMIF($A$28:$E$46,$A53,$E$28:$E$46)</f>
        <v>0</v>
      </c>
      <c r="E53" s="140">
        <f t="shared" ref="E53:E63" ca="1" si="3">+C53*D53</f>
        <v>0</v>
      </c>
      <c r="F53" s="141"/>
    </row>
    <row r="54" spans="1:8" x14ac:dyDescent="0.2">
      <c r="A54" s="129" t="str">
        <f t="shared" si="0"/>
        <v>(3259) Trascríbhinní a mharcáil (in aghaidh gach trascríbhinn 2 uair an chloig)</v>
      </c>
      <c r="B54" s="137" t="s">
        <v>129</v>
      </c>
      <c r="C54" s="138">
        <f t="shared" si="1"/>
        <v>3.2</v>
      </c>
      <c r="D54" s="139">
        <f t="shared" ca="1" si="2"/>
        <v>0</v>
      </c>
      <c r="E54" s="140">
        <f t="shared" ca="1" si="3"/>
        <v>0</v>
      </c>
      <c r="F54" s="141"/>
    </row>
    <row r="55" spans="1:8" x14ac:dyDescent="0.2">
      <c r="A55" s="129" t="str">
        <f t="shared" si="0"/>
        <v>(3251) Trascríbhinní a mharcáil (in aghaidh gach trascríbhinn 3 uair an chloig)</v>
      </c>
      <c r="B55" s="137" t="s">
        <v>130</v>
      </c>
      <c r="C55" s="138">
        <f t="shared" si="1"/>
        <v>4.8</v>
      </c>
      <c r="D55" s="139">
        <f t="shared" ca="1" si="2"/>
        <v>0</v>
      </c>
      <c r="E55" s="140">
        <f t="shared" ca="1" si="3"/>
        <v>0</v>
      </c>
      <c r="F55" s="141"/>
    </row>
    <row r="56" spans="1:8" x14ac:dyDescent="0.2">
      <c r="A56" s="129" t="str">
        <f t="shared" si="0"/>
        <v>(3252) Béaltrialacha a mharcáil (in aghaidh na huaire)</v>
      </c>
      <c r="B56" s="137" t="s">
        <v>131</v>
      </c>
      <c r="C56" s="138">
        <f t="shared" si="1"/>
        <v>15.4</v>
      </c>
      <c r="D56" s="139">
        <f t="shared" ca="1" si="2"/>
        <v>0</v>
      </c>
      <c r="E56" s="140">
        <f t="shared" ca="1" si="3"/>
        <v>0</v>
      </c>
      <c r="F56" s="141"/>
    </row>
    <row r="57" spans="1:8" x14ac:dyDescent="0.2">
      <c r="A57" s="129" t="str">
        <f t="shared" si="0"/>
        <v>(3253) Scrúduithe praiticiúla a cheartú (in aghaidh an scrúduithe)</v>
      </c>
      <c r="B57" s="137" t="s">
        <v>132</v>
      </c>
      <c r="C57" s="138">
        <f t="shared" si="1"/>
        <v>1.58</v>
      </c>
      <c r="D57" s="139">
        <f t="shared" ca="1" si="2"/>
        <v>0</v>
      </c>
      <c r="E57" s="140">
        <f t="shared" ca="1" si="3"/>
        <v>0</v>
      </c>
      <c r="F57" s="141"/>
    </row>
    <row r="58" spans="1:8" x14ac:dyDescent="0.2">
      <c r="A58" s="129" t="str">
        <f t="shared" si="0"/>
        <v>(3260) Aistí a cheartú 0-9 leathanach</v>
      </c>
      <c r="B58" s="137" t="s">
        <v>133</v>
      </c>
      <c r="C58" s="138">
        <f t="shared" si="1"/>
        <v>2.4</v>
      </c>
      <c r="D58" s="139">
        <f t="shared" ca="1" si="2"/>
        <v>0</v>
      </c>
      <c r="E58" s="140">
        <f t="shared" ca="1" si="3"/>
        <v>0</v>
      </c>
      <c r="F58" s="141"/>
    </row>
    <row r="59" spans="1:8" x14ac:dyDescent="0.2">
      <c r="A59" s="129" t="str">
        <f t="shared" si="0"/>
        <v>(3261) Aistí a cheartú 10-19 leathanach</v>
      </c>
      <c r="B59" s="137" t="s">
        <v>134</v>
      </c>
      <c r="C59" s="138">
        <f t="shared" si="1"/>
        <v>4.8</v>
      </c>
      <c r="D59" s="139">
        <f t="shared" ca="1" si="2"/>
        <v>0</v>
      </c>
      <c r="E59" s="140">
        <f t="shared" ca="1" si="3"/>
        <v>0</v>
      </c>
      <c r="F59" s="141"/>
    </row>
    <row r="60" spans="1:8" x14ac:dyDescent="0.2">
      <c r="A60" s="129" t="str">
        <f t="shared" ref="A60:A61" si="4">A99</f>
        <v>(3254) Aistí a cheartú 20-29 leathanach (1.5 trascríbhinn)</v>
      </c>
      <c r="B60" s="137" t="s">
        <v>135</v>
      </c>
      <c r="C60" s="138">
        <f>B99</f>
        <v>7.19</v>
      </c>
      <c r="D60" s="139">
        <f t="shared" ca="1" si="2"/>
        <v>0</v>
      </c>
      <c r="E60" s="140">
        <f t="shared" ca="1" si="3"/>
        <v>0</v>
      </c>
      <c r="F60" s="141"/>
    </row>
    <row r="61" spans="1:8" x14ac:dyDescent="0.2">
      <c r="A61" s="129" t="str">
        <f t="shared" si="4"/>
        <v>(3255) Aistí a cheartú 30+ leathanach (2 thrascríbhinn)</v>
      </c>
      <c r="B61" s="137" t="s">
        <v>136</v>
      </c>
      <c r="C61" s="138">
        <f>B100</f>
        <v>9.6</v>
      </c>
      <c r="D61" s="139">
        <f t="shared" ca="1" si="2"/>
        <v>0</v>
      </c>
      <c r="E61" s="140">
        <f t="shared" ca="1" si="3"/>
        <v>0</v>
      </c>
      <c r="F61" s="141"/>
    </row>
    <row r="62" spans="1:8" x14ac:dyDescent="0.2">
      <c r="A62" s="130" t="str">
        <f>A101</f>
        <v>(3256) Tráchtas Iarchéime/Miontráchtas (In aghaidh an Tráchtais/an Mhiontráchtais)</v>
      </c>
      <c r="B62" s="137" t="s">
        <v>137</v>
      </c>
      <c r="C62" s="138">
        <f>B101</f>
        <v>12</v>
      </c>
      <c r="D62" s="139">
        <f t="shared" ca="1" si="2"/>
        <v>0</v>
      </c>
      <c r="E62" s="140">
        <f t="shared" ca="1" si="3"/>
        <v>0</v>
      </c>
      <c r="F62" s="141"/>
    </row>
    <row r="63" spans="1:8" ht="13.5" thickBot="1" x14ac:dyDescent="0.25">
      <c r="A63" s="130" t="str">
        <f>A102</f>
        <v>(3258) Ceartúcháin ar Mhórthráchtais (In aghaidh an Mhórthráchtais)</v>
      </c>
      <c r="B63" s="137" t="s">
        <v>138</v>
      </c>
      <c r="C63" s="138">
        <f>B102</f>
        <v>24</v>
      </c>
      <c r="D63" s="139">
        <f t="shared" ca="1" si="2"/>
        <v>0</v>
      </c>
      <c r="E63" s="140">
        <f t="shared" ca="1" si="3"/>
        <v>0</v>
      </c>
      <c r="F63" s="141"/>
    </row>
    <row r="64" spans="1:8" s="47" customFormat="1" ht="15.75" x14ac:dyDescent="0.25">
      <c r="A64" s="169" t="s">
        <v>97</v>
      </c>
      <c r="B64" s="170"/>
      <c r="C64" s="171"/>
      <c r="D64" s="172">
        <f ca="1">SUM(D53:D63)</f>
        <v>0</v>
      </c>
      <c r="E64" s="173">
        <f ca="1">SUM(E53:E63)</f>
        <v>0</v>
      </c>
      <c r="F64" s="174"/>
      <c r="G64" s="160"/>
      <c r="H64" s="160"/>
    </row>
    <row r="65" spans="1:29" s="47" customFormat="1" ht="15.75" x14ac:dyDescent="0.25">
      <c r="A65" s="175" t="s">
        <v>145</v>
      </c>
      <c r="B65" s="176">
        <v>0.08</v>
      </c>
      <c r="C65" s="177"/>
      <c r="D65" s="178"/>
      <c r="E65" s="179">
        <f>IF(OR(B18="Conradh Lánaimseartha in OÉG (níl I dteideal pá saoire)",B18="Roghnaigh ón liosta"),0,E64*B65)</f>
        <v>0</v>
      </c>
      <c r="F65" s="174"/>
      <c r="G65" s="160"/>
      <c r="H65" s="160"/>
    </row>
    <row r="66" spans="1:29" s="168" customFormat="1" ht="19.5" thickBot="1" x14ac:dyDescent="0.35">
      <c r="A66" s="180" t="s">
        <v>139</v>
      </c>
      <c r="B66" s="181"/>
      <c r="C66" s="181"/>
      <c r="D66" s="182"/>
      <c r="E66" s="183">
        <f ca="1">E64+E65</f>
        <v>0</v>
      </c>
      <c r="F66" s="184"/>
      <c r="G66" s="167"/>
      <c r="H66" s="167"/>
    </row>
    <row r="67" spans="1:29" ht="15.75" thickBot="1" x14ac:dyDescent="0.3">
      <c r="A67" s="67"/>
      <c r="B67" s="48"/>
      <c r="C67" s="48"/>
      <c r="D67" s="49"/>
      <c r="E67" s="49"/>
      <c r="F67" s="49"/>
      <c r="G67" s="44"/>
    </row>
    <row r="68" spans="1:29" s="52" customFormat="1" ht="38.25" thickBot="1" x14ac:dyDescent="0.35">
      <c r="A68" s="108" t="s">
        <v>80</v>
      </c>
      <c r="B68" s="121" t="s">
        <v>146</v>
      </c>
      <c r="C68" s="232" t="s">
        <v>140</v>
      </c>
      <c r="D68" s="232"/>
      <c r="E68" s="232"/>
      <c r="F68" s="233"/>
      <c r="G68" s="44"/>
      <c r="H68" s="142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</row>
    <row r="69" spans="1:29" s="52" customFormat="1" ht="23.25" x14ac:dyDescent="0.35">
      <c r="A69" s="88"/>
      <c r="B69" s="236" t="s">
        <v>76</v>
      </c>
      <c r="C69" s="236"/>
      <c r="D69" s="107"/>
      <c r="E69" s="89"/>
      <c r="F69" s="90"/>
      <c r="G69" s="44"/>
      <c r="H69" s="142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</row>
    <row r="70" spans="1:29" s="52" customFormat="1" ht="15" x14ac:dyDescent="0.25">
      <c r="A70" s="58" t="s">
        <v>73</v>
      </c>
      <c r="B70" s="119"/>
      <c r="C70" s="234" t="s">
        <v>147</v>
      </c>
      <c r="D70" s="234"/>
      <c r="E70" s="234"/>
      <c r="F70" s="235"/>
      <c r="G70" s="44"/>
      <c r="H70" s="142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</row>
    <row r="71" spans="1:29" s="52" customFormat="1" ht="30" customHeight="1" x14ac:dyDescent="0.25">
      <c r="A71" s="58" t="s">
        <v>66</v>
      </c>
      <c r="B71" s="119"/>
      <c r="C71" s="234" t="s">
        <v>148</v>
      </c>
      <c r="D71" s="234"/>
      <c r="E71" s="234"/>
      <c r="F71" s="235"/>
      <c r="G71" s="44"/>
      <c r="H71" s="142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</row>
    <row r="72" spans="1:29" s="52" customFormat="1" ht="30.6" customHeight="1" thickBot="1" x14ac:dyDescent="0.3">
      <c r="A72" s="59" t="s">
        <v>67</v>
      </c>
      <c r="B72" s="120"/>
      <c r="C72" s="225" t="s">
        <v>107</v>
      </c>
      <c r="D72" s="225"/>
      <c r="E72" s="225"/>
      <c r="F72" s="226"/>
      <c r="G72" s="44"/>
      <c r="H72" s="142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</row>
    <row r="73" spans="1:29" ht="15" x14ac:dyDescent="0.25">
      <c r="A73" s="42"/>
      <c r="B73" s="42"/>
      <c r="C73" s="42"/>
      <c r="D73" s="42"/>
      <c r="E73" s="42"/>
      <c r="F73" s="42"/>
      <c r="G73" s="44"/>
    </row>
    <row r="74" spans="1:29" ht="15" x14ac:dyDescent="0.25">
      <c r="A74" s="42"/>
      <c r="B74" s="42"/>
      <c r="C74" s="42"/>
      <c r="D74" s="42"/>
      <c r="E74" s="42"/>
      <c r="F74" s="42"/>
      <c r="G74" s="44"/>
    </row>
    <row r="75" spans="1:29" ht="15" x14ac:dyDescent="0.25">
      <c r="A75" s="42"/>
      <c r="B75" s="42"/>
      <c r="C75" s="42"/>
      <c r="D75" s="42"/>
      <c r="E75" s="42"/>
      <c r="F75" s="42"/>
      <c r="G75" s="44"/>
    </row>
    <row r="76" spans="1:29" ht="15" x14ac:dyDescent="0.25">
      <c r="A76" s="106"/>
      <c r="B76" s="42"/>
      <c r="C76" s="42"/>
      <c r="D76" s="42"/>
      <c r="E76" s="42"/>
      <c r="F76" s="42"/>
      <c r="G76" s="44"/>
    </row>
    <row r="77" spans="1:29" ht="15" x14ac:dyDescent="0.25">
      <c r="A77" s="42"/>
      <c r="B77" s="42"/>
      <c r="C77" s="42"/>
      <c r="D77" s="42"/>
      <c r="E77" s="42"/>
      <c r="F77" s="42"/>
      <c r="G77" s="44"/>
    </row>
    <row r="78" spans="1:29" ht="15" x14ac:dyDescent="0.25">
      <c r="A78" s="42"/>
      <c r="B78" s="42"/>
      <c r="C78" s="42"/>
      <c r="D78" s="42"/>
      <c r="E78" s="42"/>
      <c r="F78" s="42"/>
      <c r="G78" s="44"/>
    </row>
    <row r="79" spans="1:29" ht="15" x14ac:dyDescent="0.25">
      <c r="A79" s="42"/>
      <c r="B79" s="42"/>
      <c r="C79" s="42"/>
      <c r="D79" s="42"/>
      <c r="E79" s="42"/>
      <c r="F79" s="42"/>
      <c r="G79" s="44"/>
    </row>
    <row r="80" spans="1:29" ht="15" x14ac:dyDescent="0.25">
      <c r="A80" s="42"/>
      <c r="B80" s="42"/>
      <c r="C80" s="42"/>
      <c r="D80" s="42"/>
      <c r="E80" s="42"/>
      <c r="F80" s="42"/>
      <c r="G80" s="44"/>
    </row>
    <row r="81" spans="1:8" ht="15" x14ac:dyDescent="0.25">
      <c r="A81" s="42"/>
      <c r="B81" s="42"/>
      <c r="C81" s="42"/>
      <c r="D81" s="42"/>
      <c r="E81" s="42"/>
      <c r="F81" s="42"/>
      <c r="G81" s="44"/>
    </row>
    <row r="82" spans="1:8" ht="15" x14ac:dyDescent="0.25">
      <c r="A82" s="42"/>
      <c r="B82" s="42"/>
      <c r="C82" s="42"/>
      <c r="D82" s="42"/>
      <c r="E82" s="42"/>
      <c r="F82" s="42"/>
      <c r="G82" s="44"/>
    </row>
    <row r="83" spans="1:8" ht="15" x14ac:dyDescent="0.25">
      <c r="A83" s="42"/>
      <c r="B83" s="42"/>
      <c r="C83" s="42"/>
      <c r="D83" s="42"/>
      <c r="E83" s="42"/>
      <c r="F83" s="42"/>
      <c r="G83" s="44"/>
    </row>
    <row r="84" spans="1:8" ht="15" x14ac:dyDescent="0.25">
      <c r="A84" s="42"/>
      <c r="B84" s="42"/>
      <c r="C84" s="42"/>
      <c r="D84" s="42"/>
      <c r="E84" s="42"/>
      <c r="F84" s="42"/>
      <c r="G84" s="44"/>
    </row>
    <row r="85" spans="1:8" ht="15" x14ac:dyDescent="0.25">
      <c r="A85" s="42"/>
      <c r="B85" s="42"/>
      <c r="C85" s="42"/>
      <c r="D85" s="42"/>
      <c r="E85" s="42"/>
      <c r="F85" s="42"/>
      <c r="G85" s="44"/>
    </row>
    <row r="86" spans="1:8" ht="15" x14ac:dyDescent="0.25">
      <c r="A86" s="42"/>
      <c r="B86" s="42"/>
      <c r="C86" s="42"/>
      <c r="D86" s="42"/>
      <c r="E86" s="42"/>
      <c r="F86" s="42"/>
      <c r="G86" s="44"/>
    </row>
    <row r="87" spans="1:8" s="131" customFormat="1" ht="11.25" x14ac:dyDescent="0.2">
      <c r="G87" s="159"/>
      <c r="H87" s="159"/>
    </row>
    <row r="88" spans="1:8" s="131" customFormat="1" ht="11.25" hidden="1" x14ac:dyDescent="0.2">
      <c r="G88" s="159"/>
      <c r="H88" s="159"/>
    </row>
    <row r="89" spans="1:8" s="131" customFormat="1" ht="11.25" hidden="1" x14ac:dyDescent="0.2">
      <c r="B89" s="131" t="s">
        <v>100</v>
      </c>
      <c r="C89" s="131" t="s">
        <v>93</v>
      </c>
      <c r="G89" s="159"/>
      <c r="H89" s="159"/>
    </row>
    <row r="90" spans="1:8" s="131" customFormat="1" ht="11.25" hidden="1" x14ac:dyDescent="0.2">
      <c r="A90" s="132" t="s">
        <v>25</v>
      </c>
      <c r="B90" s="133" t="s">
        <v>92</v>
      </c>
      <c r="C90" s="134" t="s">
        <v>68</v>
      </c>
      <c r="D90" s="134"/>
      <c r="G90" s="159"/>
      <c r="H90" s="159"/>
    </row>
    <row r="91" spans="1:8" s="131" customFormat="1" ht="11.25" hidden="1" x14ac:dyDescent="0.2">
      <c r="A91" s="131" t="s">
        <v>141</v>
      </c>
      <c r="B91" s="135"/>
      <c r="C91" s="135"/>
      <c r="D91" s="135"/>
      <c r="G91" s="159"/>
      <c r="H91" s="159"/>
    </row>
    <row r="92" spans="1:8" s="131" customFormat="1" ht="11.25" hidden="1" x14ac:dyDescent="0.2">
      <c r="A92" s="131" t="s">
        <v>70</v>
      </c>
      <c r="B92" s="136">
        <v>1.6</v>
      </c>
      <c r="C92" s="136">
        <v>2.13</v>
      </c>
      <c r="D92" s="136"/>
      <c r="G92" s="159"/>
      <c r="H92" s="159"/>
    </row>
    <row r="93" spans="1:8" s="131" customFormat="1" ht="11.25" hidden="1" x14ac:dyDescent="0.2">
      <c r="A93" s="131" t="s">
        <v>78</v>
      </c>
      <c r="B93" s="136">
        <v>3.2</v>
      </c>
      <c r="C93" s="136">
        <v>4.2699999999999996</v>
      </c>
      <c r="D93" s="136"/>
      <c r="G93" s="159"/>
      <c r="H93" s="159"/>
    </row>
    <row r="94" spans="1:8" s="131" customFormat="1" ht="11.25" hidden="1" x14ac:dyDescent="0.2">
      <c r="A94" s="131" t="s">
        <v>63</v>
      </c>
      <c r="B94" s="136">
        <v>4.8</v>
      </c>
      <c r="C94" s="136">
        <v>6.4</v>
      </c>
      <c r="D94" s="136"/>
      <c r="G94" s="159"/>
      <c r="H94" s="159"/>
    </row>
    <row r="95" spans="1:8" s="131" customFormat="1" ht="11.25" hidden="1" x14ac:dyDescent="0.2">
      <c r="A95" s="131" t="s">
        <v>71</v>
      </c>
      <c r="B95" s="136">
        <v>15.4</v>
      </c>
      <c r="C95" s="135">
        <v>20.53</v>
      </c>
      <c r="D95" s="135"/>
      <c r="G95" s="159"/>
      <c r="H95" s="159"/>
    </row>
    <row r="96" spans="1:8" s="131" customFormat="1" ht="11.25" hidden="1" x14ac:dyDescent="0.2">
      <c r="A96" s="131" t="s">
        <v>72</v>
      </c>
      <c r="B96" s="136">
        <v>1.58</v>
      </c>
      <c r="C96" s="135">
        <v>2.11</v>
      </c>
      <c r="D96" s="135"/>
      <c r="G96" s="159"/>
      <c r="H96" s="159"/>
    </row>
    <row r="97" spans="1:8" s="131" customFormat="1" ht="11.25" hidden="1" x14ac:dyDescent="0.2">
      <c r="A97" s="131" t="s">
        <v>94</v>
      </c>
      <c r="B97" s="136">
        <v>2.4</v>
      </c>
      <c r="C97" s="135"/>
      <c r="D97" s="135"/>
      <c r="G97" s="159"/>
      <c r="H97" s="159"/>
    </row>
    <row r="98" spans="1:8" s="131" customFormat="1" ht="11.25" hidden="1" x14ac:dyDescent="0.2">
      <c r="A98" s="131" t="s">
        <v>95</v>
      </c>
      <c r="B98" s="136">
        <v>4.8</v>
      </c>
      <c r="C98" s="135"/>
      <c r="D98" s="135"/>
      <c r="G98" s="159"/>
      <c r="H98" s="159"/>
    </row>
    <row r="99" spans="1:8" s="131" customFormat="1" ht="11.25" hidden="1" x14ac:dyDescent="0.2">
      <c r="A99" s="131" t="s">
        <v>96</v>
      </c>
      <c r="B99" s="136">
        <v>7.19</v>
      </c>
      <c r="C99" s="136">
        <v>9.59</v>
      </c>
      <c r="D99" s="136"/>
      <c r="G99" s="159"/>
      <c r="H99" s="159"/>
    </row>
    <row r="100" spans="1:8" s="131" customFormat="1" ht="11.25" hidden="1" x14ac:dyDescent="0.2">
      <c r="A100" s="131" t="s">
        <v>64</v>
      </c>
      <c r="B100" s="136">
        <v>9.6</v>
      </c>
      <c r="C100" s="136">
        <v>12.8</v>
      </c>
      <c r="D100" s="136"/>
      <c r="G100" s="159"/>
      <c r="H100" s="159"/>
    </row>
    <row r="101" spans="1:8" s="131" customFormat="1" ht="11.25" hidden="1" x14ac:dyDescent="0.2">
      <c r="A101" s="131" t="s">
        <v>159</v>
      </c>
      <c r="B101" s="136">
        <v>12</v>
      </c>
      <c r="C101" s="136">
        <v>16</v>
      </c>
      <c r="D101" s="136"/>
      <c r="G101" s="159"/>
      <c r="H101" s="159"/>
    </row>
    <row r="102" spans="1:8" s="131" customFormat="1" ht="11.25" hidden="1" x14ac:dyDescent="0.2">
      <c r="A102" s="131" t="s">
        <v>157</v>
      </c>
      <c r="B102" s="136">
        <v>24</v>
      </c>
      <c r="C102" s="135">
        <v>32</v>
      </c>
      <c r="D102" s="135"/>
      <c r="G102" s="159"/>
      <c r="H102" s="159"/>
    </row>
    <row r="103" spans="1:8" s="131" customFormat="1" ht="11.25" hidden="1" x14ac:dyDescent="0.2">
      <c r="G103" s="159"/>
      <c r="H103" s="159"/>
    </row>
    <row r="104" spans="1:8" s="131" customFormat="1" ht="11.25" x14ac:dyDescent="0.2">
      <c r="G104" s="159"/>
      <c r="H104" s="159"/>
    </row>
    <row r="105" spans="1:8" s="131" customFormat="1" ht="11.25" x14ac:dyDescent="0.2">
      <c r="G105" s="159"/>
      <c r="H105" s="159"/>
    </row>
  </sheetData>
  <sheetProtection algorithmName="SHA-512" hashValue="6r9Hsf7vHokZCDmq5rne1Ql+2yl+Can3RsBw3jDhJmGl/aLf+QhxNKohLpHWvMXyDp04nOhlQepFaPKcK7NB9Q==" saltValue="cp3HNnbMJlscycQaDzBvnw==" spinCount="100000" sheet="1" objects="1" scenarios="1"/>
  <mergeCells count="30">
    <mergeCell ref="C72:F72"/>
    <mergeCell ref="C18:F18"/>
    <mergeCell ref="C9:F9"/>
    <mergeCell ref="C68:F68"/>
    <mergeCell ref="C70:F70"/>
    <mergeCell ref="C71:F71"/>
    <mergeCell ref="B69:C69"/>
    <mergeCell ref="A49:F49"/>
    <mergeCell ref="A21:F21"/>
    <mergeCell ref="C12:F12"/>
    <mergeCell ref="A14:B14"/>
    <mergeCell ref="C14:F14"/>
    <mergeCell ref="C15:F15"/>
    <mergeCell ref="C16:F16"/>
    <mergeCell ref="C17:F17"/>
    <mergeCell ref="A1:A2"/>
    <mergeCell ref="B2:E2"/>
    <mergeCell ref="B1:F1"/>
    <mergeCell ref="A26:F26"/>
    <mergeCell ref="B51:E51"/>
    <mergeCell ref="A5:F5"/>
    <mergeCell ref="A3:F3"/>
    <mergeCell ref="A11:F11"/>
    <mergeCell ref="C19:F19"/>
    <mergeCell ref="A6:F6"/>
    <mergeCell ref="A7:F7"/>
    <mergeCell ref="A4:F4"/>
    <mergeCell ref="A8:F8"/>
    <mergeCell ref="A9:B9"/>
    <mergeCell ref="C13:F13"/>
  </mergeCells>
  <phoneticPr fontId="5" type="noConversion"/>
  <conditionalFormatting sqref="B12:B13 B22">
    <cfRule type="cellIs" dxfId="4" priority="59" stopIfTrue="1" operator="equal">
      <formula>"Roghnaigh ón liosta"</formula>
    </cfRule>
  </conditionalFormatting>
  <conditionalFormatting sqref="A28:A46 B23 B18:B19">
    <cfRule type="cellIs" dxfId="3" priority="36" operator="equal">
      <formula>"Roghnaigh ón liosta"</formula>
    </cfRule>
  </conditionalFormatting>
  <conditionalFormatting sqref="D28:F46 B70:B72 B15:B17">
    <cfRule type="containsBlanks" dxfId="2" priority="24">
      <formula>LEN(TRIM(B15))=0</formula>
    </cfRule>
  </conditionalFormatting>
  <conditionalFormatting sqref="B19">
    <cfRule type="expression" dxfId="1" priority="4">
      <formula>$B$18="Part Time Contract at NUIG"</formula>
    </cfRule>
    <cfRule type="expression" dxfId="0" priority="5">
      <formula>$B$18="Full Time Contract at NUIG"</formula>
    </cfRule>
  </conditionalFormatting>
  <dataValidations xWindow="977" yWindow="391" count="14">
    <dataValidation allowBlank="1" showInputMessage="1" showErrorMessage="1" errorTitle="Do not amend" error="This is a set rate and can not be amended" sqref="C53:C54"/>
    <dataValidation allowBlank="1" showInputMessage="1" showErrorMessage="1" errorTitle="Details from Section E in cell E" sqref="D53:D54"/>
    <dataValidation allowBlank="1" showInputMessage="1" showErrorMessage="1" promptTitle="Enter number here" prompt="Must enter per date the number of &quot;type of work&quot; corrected. Depending what is entered here is what will be paid in Section D. Number entered in this cell is copied to cell D in Section D to calculate the pay" sqref="E28:E46"/>
    <dataValidation allowBlank="1" showInputMessage="1" showErrorMessage="1" prompt="Níl Comhaltaí Foirne Lánaimseartha i dteideal pá saoire mar go bhfuil sé seo clúdaithe i do chonradh lánaimseartha" sqref="E65"/>
    <dataValidation type="date" allowBlank="1" showInputMessage="1" showErrorMessage="1" errorTitle="Input single date (01/01/2013)" error="Input single date (01/01/2013)" promptTitle="Input Single Date Per Line" prompt="Do not enter date range. Please enter work done per date per line. for example 01/01/2013" sqref="F28:F46">
      <formula1>1</formula1>
      <formula2>73050</formula2>
    </dataValidation>
    <dataValidation type="list" operator="equal" allowBlank="1" showInputMessage="1" showErrorMessage="1" errorTitle="Enter Semester Year" error="Enter the Semester Year" sqref="B23">
      <formula1>"Roghnaigh ón liosta,2014/2015,2015/2016,2016/2017,2017/2018,2018/2019"</formula1>
    </dataValidation>
    <dataValidation type="list" allowBlank="1" showInputMessage="1" showErrorMessage="1" sqref="B22">
      <formula1>"Roghnaigh ón liosta,SEIMEASTAR 1, SEIMEASTAR 2"</formula1>
    </dataValidation>
    <dataValidation type="list" allowBlank="1" showInputMessage="1" showErrorMessage="1" sqref="B19">
      <formula1>"Roghnaigh ón liosta,An fhoirm comhlánaithe agus seolta chuig payroll@nuigalway.ie don bhliain acadúil seo,Ní bhaineann (Is fostaí lánaimseartha de chuid OÉG mé)"</formula1>
    </dataValidation>
    <dataValidation type="list" allowBlank="1" showInputMessage="1" showErrorMessage="1" sqref="B18">
      <formula1>"Roghnaigh ón liosta,Ócáideach (Íoctha ar Fhoirmeacha Bileoige Ama amháin nó Íocaíochtaí Scoláireachta) &amp; i dteideal pá saoire, Conradh Lánaimseartha in OÉG (níl i dteideal pá saoire), Conradh Páirtaimseartha in OÉG (i dteideal pá saoire)"</formula1>
    </dataValidation>
    <dataValidation type="textLength" showInputMessage="1" showErrorMessage="1" errorTitle="Uimhir Phárolla mhícheart" error="Caithfidh sé dhigit a bheith san uimhir phárolla agus gheobhaidh tú í ar sheanduillín pá nó déan teagmháil le d’údaraitheoir" promptTitle="Cuir isteach d’Uimhir Phárolla " prompt="Cuir isteach d’Uimhir Phárolla sé dhigit d’íocaíochtaí ar obair ócáideach_x000a_NÁ HÚSÁID UIMHIR PHÁROLLA/DHUILLÍN PÁ SCOLÁIREACHTA_x000a_NÁ CUIR ISTEACH FOIRMEACHA GAN AN UIMHIR PHÁROLLA" sqref="B16">
      <formula1>6</formula1>
      <formula2>6</formula2>
    </dataValidation>
    <dataValidation type="list" allowBlank="1" showInputMessage="1" showErrorMessage="1" sqref="B13">
      <formula1>"Roghnaigh ón liosta,Is mian (Cuir isteach na hathruithe ar an bhFoirm Shonraí Pearsanta d'Fhostaí Ócáideach),Ní mian (Níl aon athrú tagtha ar mo chuid Sonraí Pearsanta)"</formula1>
    </dataValidation>
    <dataValidation type="list" allowBlank="1" showInputMessage="1" showErrorMessage="1" sqref="B12">
      <formula1>"Roghnaigh ón liosta,Is mian (Cinntigh go líonann tú an Fhoirm Shonraí Pearsanta d'Fhostaí Ócáideach ar dtús),Ní hea (Tá Uimhir Phárolla agam)"</formula1>
    </dataValidation>
    <dataValidation allowBlank="1" showInputMessage="1" showErrorMessage="1" promptTitle="Luach Íocaíochta" prompt="Ráta X Móriomlán = Luach Íocaíochta" sqref="E53:E63"/>
    <dataValidation type="list" allowBlank="1" showInputMessage="1" showErrorMessage="1" sqref="A28:A46">
      <formula1>$A$91:$A$102</formula1>
    </dataValidation>
  </dataValidations>
  <hyperlinks>
    <hyperlink ref="C68" r:id="rId1"/>
    <hyperlink ref="C9" r:id="rId2"/>
    <hyperlink ref="C15:D15" r:id="rId3" display="Cáin éigeandála &amp; d'fhostaíocht a chlárú leis na Coimisinéirí Ioncaim"/>
    <hyperlink ref="C13:D13" r:id="rId4" display="Próiseas d'íocaíocht ócáideach"/>
    <hyperlink ref="C14:D14" r:id="rId5" display="Foirm um Shocrú Conartha d’Fhostaithe a Íoctar de réir na hUaire"/>
    <hyperlink ref="C16:D16" r:id="rId6" display="Spriocdhátaí Párolla"/>
    <hyperlink ref="C17:D17" r:id="rId7" display="Dátaí íocaíochta"/>
  </hyperlinks>
  <pageMargins left="0.55118110236220474" right="0.55118110236220474" top="0.39370078740157483" bottom="0.39370078740157483" header="0.51181102362204722" footer="0.51181102362204722"/>
  <pageSetup paperSize="9" scale="54" orientation="portrait" r:id="rId8"/>
  <headerFooter alignWithMargins="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I13" sqref="I13"/>
    </sheetView>
  </sheetViews>
  <sheetFormatPr defaultColWidth="9.140625" defaultRowHeight="12.75" x14ac:dyDescent="0.2"/>
  <cols>
    <col min="1" max="4" width="15.28515625" style="1" customWidth="1"/>
    <col min="5" max="5" width="5" style="1" customWidth="1"/>
    <col min="6" max="7" width="12.7109375" style="1" customWidth="1"/>
    <col min="8" max="8" width="3.5703125" style="1" customWidth="1"/>
    <col min="9" max="9" width="14.28515625" style="1" customWidth="1"/>
    <col min="10" max="10" width="31.7109375" style="1" customWidth="1"/>
    <col min="11" max="16384" width="9.140625" style="1"/>
  </cols>
  <sheetData>
    <row r="1" spans="1:12" ht="34.5" customHeight="1" thickBot="1" x14ac:dyDescent="0.25">
      <c r="A1" s="254" t="s">
        <v>19</v>
      </c>
      <c r="B1" s="255"/>
      <c r="C1" s="255"/>
      <c r="D1" s="255"/>
      <c r="E1" s="255"/>
      <c r="F1" s="255"/>
      <c r="G1" s="255"/>
      <c r="H1" s="255"/>
      <c r="I1" s="255"/>
      <c r="J1" s="256"/>
      <c r="K1" s="14"/>
    </row>
    <row r="2" spans="1:12" ht="6.75" customHeight="1" thickBot="1" x14ac:dyDescent="0.25">
      <c r="K2" s="14"/>
      <c r="L2" s="2"/>
    </row>
    <row r="3" spans="1:12" s="2" customFormat="1" ht="15.75" thickBot="1" x14ac:dyDescent="0.3">
      <c r="A3" s="257" t="s">
        <v>4</v>
      </c>
      <c r="B3" s="258"/>
      <c r="C3" s="258"/>
      <c r="D3" s="258"/>
      <c r="E3" s="258"/>
      <c r="F3" s="258"/>
      <c r="G3" s="258"/>
      <c r="H3" s="258"/>
      <c r="I3" s="258"/>
      <c r="J3" s="259"/>
      <c r="K3" s="3"/>
    </row>
    <row r="4" spans="1:12" ht="9.75" customHeight="1" thickBot="1" x14ac:dyDescent="0.25">
      <c r="K4" s="14"/>
      <c r="L4" s="2"/>
    </row>
    <row r="5" spans="1:12" ht="48" customHeight="1" thickBot="1" x14ac:dyDescent="0.25">
      <c r="A5" s="260" t="s">
        <v>6</v>
      </c>
      <c r="B5" s="261"/>
      <c r="C5" s="261"/>
      <c r="D5" s="261"/>
      <c r="E5" s="261"/>
      <c r="F5" s="261"/>
      <c r="G5" s="261"/>
      <c r="H5" s="261"/>
      <c r="I5" s="261"/>
      <c r="J5" s="262"/>
      <c r="K5" s="14"/>
    </row>
    <row r="6" spans="1:12" ht="20.25" customHeight="1" thickBot="1" x14ac:dyDescent="0.3">
      <c r="A6" s="263" t="s">
        <v>5</v>
      </c>
      <c r="B6" s="264"/>
      <c r="C6" s="264"/>
      <c r="D6" s="264"/>
      <c r="E6" s="264"/>
      <c r="F6" s="264"/>
      <c r="G6" s="264"/>
      <c r="H6" s="264"/>
      <c r="I6" s="264"/>
      <c r="J6" s="265"/>
      <c r="K6" s="14"/>
      <c r="L6" s="2"/>
    </row>
    <row r="7" spans="1:12" ht="21.75" customHeight="1" thickBot="1" x14ac:dyDescent="0.3">
      <c r="A7" s="263" t="s">
        <v>7</v>
      </c>
      <c r="B7" s="264"/>
      <c r="C7" s="265"/>
      <c r="K7" s="14"/>
      <c r="L7" s="2"/>
    </row>
    <row r="8" spans="1:12" ht="9.75" customHeight="1" x14ac:dyDescent="0.2"/>
    <row r="9" spans="1:12" ht="10.5" customHeight="1" thickBot="1" x14ac:dyDescent="0.25"/>
    <row r="10" spans="1:12" ht="36.75" customHeight="1" thickBot="1" x14ac:dyDescent="0.25">
      <c r="A10" s="260" t="s">
        <v>8</v>
      </c>
      <c r="B10" s="261"/>
      <c r="C10" s="261"/>
      <c r="D10" s="261"/>
      <c r="E10" s="261"/>
      <c r="F10" s="261"/>
      <c r="G10" s="261"/>
      <c r="H10" s="261"/>
      <c r="I10" s="261"/>
      <c r="J10" s="262"/>
    </row>
    <row r="11" spans="1:12" ht="0.75" customHeight="1" thickBot="1" x14ac:dyDescent="0.25"/>
    <row r="12" spans="1:12" ht="54" customHeight="1" thickBot="1" x14ac:dyDescent="0.25">
      <c r="A12" s="12" t="s">
        <v>9</v>
      </c>
      <c r="B12" s="12" t="s">
        <v>10</v>
      </c>
      <c r="C12" s="12" t="s">
        <v>11</v>
      </c>
      <c r="D12" s="12" t="s">
        <v>12</v>
      </c>
      <c r="E12" s="29"/>
      <c r="F12" s="12" t="s">
        <v>13</v>
      </c>
      <c r="G12" s="12" t="s">
        <v>14</v>
      </c>
      <c r="H12" s="15"/>
      <c r="I12" s="12" t="s">
        <v>54</v>
      </c>
      <c r="J12" s="13" t="s">
        <v>20</v>
      </c>
    </row>
    <row r="13" spans="1:12" x14ac:dyDescent="0.2">
      <c r="A13" s="11"/>
      <c r="B13" s="11"/>
      <c r="C13" s="9"/>
      <c r="D13" s="10"/>
      <c r="E13" s="29"/>
      <c r="F13" s="9"/>
      <c r="G13" s="10"/>
      <c r="H13" s="15"/>
      <c r="I13" s="28"/>
      <c r="J13" s="16"/>
    </row>
    <row r="14" spans="1:12" x14ac:dyDescent="0.2">
      <c r="A14" s="6"/>
      <c r="B14" s="7"/>
      <c r="C14" s="4"/>
      <c r="D14" s="5"/>
      <c r="E14" s="29"/>
      <c r="F14" s="4"/>
      <c r="G14" s="5"/>
      <c r="H14" s="15"/>
      <c r="I14" s="7"/>
      <c r="J14" s="7"/>
    </row>
    <row r="15" spans="1:12" x14ac:dyDescent="0.2">
      <c r="A15" s="6"/>
      <c r="B15" s="6"/>
      <c r="C15" s="6"/>
      <c r="D15" s="6"/>
      <c r="E15" s="30"/>
      <c r="F15" s="6"/>
      <c r="G15" s="6"/>
      <c r="H15" s="15"/>
      <c r="I15" s="7"/>
      <c r="J15" s="7"/>
    </row>
    <row r="16" spans="1:12" x14ac:dyDescent="0.2">
      <c r="A16" s="6"/>
      <c r="B16" s="6"/>
      <c r="C16" s="6"/>
      <c r="D16" s="6"/>
      <c r="E16" s="30"/>
      <c r="F16" s="6"/>
      <c r="G16" s="6"/>
      <c r="H16" s="15"/>
      <c r="I16" s="7"/>
      <c r="J16" s="7"/>
    </row>
    <row r="17" spans="1:11" x14ac:dyDescent="0.2">
      <c r="A17" s="6"/>
      <c r="B17" s="6"/>
      <c r="C17" s="6"/>
      <c r="D17" s="6"/>
      <c r="E17" s="30"/>
      <c r="F17" s="6"/>
      <c r="G17" s="6"/>
      <c r="H17" s="15"/>
      <c r="I17" s="7"/>
      <c r="J17" s="7"/>
    </row>
    <row r="18" spans="1:11" x14ac:dyDescent="0.2">
      <c r="A18" s="6"/>
      <c r="B18" s="6"/>
      <c r="C18" s="6"/>
      <c r="D18" s="6"/>
      <c r="E18" s="30"/>
      <c r="F18" s="6"/>
      <c r="G18" s="6"/>
      <c r="H18" s="15"/>
      <c r="I18" s="7"/>
      <c r="J18" s="7"/>
    </row>
    <row r="19" spans="1:11" x14ac:dyDescent="0.2">
      <c r="A19" s="6"/>
      <c r="B19" s="6"/>
      <c r="C19" s="6"/>
      <c r="D19" s="6"/>
      <c r="E19" s="30"/>
      <c r="F19" s="6"/>
      <c r="G19" s="6"/>
      <c r="H19" s="15"/>
      <c r="I19" s="7"/>
      <c r="J19" s="7"/>
    </row>
    <row r="20" spans="1:11" x14ac:dyDescent="0.2">
      <c r="A20" s="6"/>
      <c r="B20" s="6"/>
      <c r="C20" s="6"/>
      <c r="D20" s="6"/>
      <c r="E20" s="30"/>
      <c r="F20" s="6"/>
      <c r="G20" s="6"/>
      <c r="H20" s="15"/>
      <c r="I20" s="7"/>
      <c r="J20" s="7"/>
    </row>
    <row r="21" spans="1:11" ht="13.5" thickBot="1" x14ac:dyDescent="0.25">
      <c r="A21" s="6"/>
      <c r="B21" s="6"/>
      <c r="C21" s="6"/>
      <c r="D21" s="27"/>
      <c r="E21" s="30"/>
      <c r="F21" s="6"/>
      <c r="G21" s="6"/>
      <c r="H21" s="15"/>
      <c r="I21" s="7"/>
      <c r="J21" s="7"/>
    </row>
    <row r="22" spans="1:11" ht="16.5" thickBot="1" x14ac:dyDescent="0.25">
      <c r="A22" s="21" t="s">
        <v>15</v>
      </c>
      <c r="B22" s="18"/>
      <c r="C22" s="17"/>
      <c r="D22" s="22"/>
      <c r="E22" s="30"/>
      <c r="F22" s="19"/>
      <c r="G22" s="19"/>
      <c r="H22" s="15"/>
      <c r="I22" s="19"/>
    </row>
    <row r="23" spans="1:11" ht="13.5" thickBot="1" x14ac:dyDescent="0.25">
      <c r="F23" s="268" t="s">
        <v>18</v>
      </c>
      <c r="G23" s="269"/>
      <c r="I23" s="274" t="s">
        <v>21</v>
      </c>
      <c r="J23" s="275"/>
    </row>
    <row r="24" spans="1:11" ht="13.5" customHeight="1" thickBot="1" x14ac:dyDescent="0.25">
      <c r="A24" s="280" t="s">
        <v>16</v>
      </c>
      <c r="B24" s="281"/>
      <c r="D24" s="23"/>
      <c r="E24" s="23"/>
      <c r="F24" s="270"/>
      <c r="G24" s="271"/>
      <c r="I24" s="276"/>
      <c r="J24" s="277"/>
    </row>
    <row r="25" spans="1:11" ht="44.25" customHeight="1" thickBot="1" x14ac:dyDescent="0.25">
      <c r="C25" s="14"/>
      <c r="D25" s="24"/>
      <c r="E25" s="24"/>
      <c r="F25" s="272"/>
      <c r="G25" s="273"/>
      <c r="I25" s="278"/>
      <c r="J25" s="279"/>
    </row>
    <row r="26" spans="1:11" ht="9" customHeight="1" thickBot="1" x14ac:dyDescent="0.25">
      <c r="I26" s="25"/>
      <c r="K26" s="14"/>
    </row>
    <row r="27" spans="1:11" ht="40.5" customHeight="1" thickBot="1" x14ac:dyDescent="0.25">
      <c r="A27" s="282" t="s">
        <v>17</v>
      </c>
      <c r="B27" s="283"/>
      <c r="C27" s="283"/>
      <c r="D27" s="283"/>
      <c r="E27" s="8"/>
      <c r="F27" s="284" t="s">
        <v>22</v>
      </c>
      <c r="G27" s="261"/>
      <c r="H27" s="261"/>
      <c r="I27" s="261"/>
      <c r="J27" s="262"/>
      <c r="K27" s="20"/>
    </row>
    <row r="28" spans="1:11" ht="0.75" customHeight="1" x14ac:dyDescent="0.2">
      <c r="D28" s="1" t="s">
        <v>2</v>
      </c>
      <c r="F28" s="26"/>
    </row>
    <row r="29" spans="1:11" x14ac:dyDescent="0.2">
      <c r="A29" s="266" t="s">
        <v>53</v>
      </c>
      <c r="B29" s="267"/>
      <c r="C29" s="267"/>
      <c r="D29" s="267"/>
      <c r="E29" s="267"/>
      <c r="F29" s="267"/>
      <c r="G29" s="267"/>
      <c r="H29" s="267"/>
      <c r="I29" s="267"/>
      <c r="J29" s="267"/>
    </row>
    <row r="30" spans="1:11" ht="25.5" customHeight="1" x14ac:dyDescent="0.2">
      <c r="A30" s="267"/>
      <c r="B30" s="267"/>
      <c r="C30" s="267"/>
      <c r="D30" s="267"/>
      <c r="E30" s="267"/>
      <c r="F30" s="267"/>
      <c r="G30" s="267"/>
      <c r="H30" s="267"/>
      <c r="I30" s="267"/>
      <c r="J30" s="267"/>
    </row>
  </sheetData>
  <mergeCells count="12">
    <mergeCell ref="A29:J30"/>
    <mergeCell ref="A10:J10"/>
    <mergeCell ref="F23:G25"/>
    <mergeCell ref="I23:J25"/>
    <mergeCell ref="A24:B24"/>
    <mergeCell ref="A27:D27"/>
    <mergeCell ref="F27:J27"/>
    <mergeCell ref="A1:J1"/>
    <mergeCell ref="A3:J3"/>
    <mergeCell ref="A5:J5"/>
    <mergeCell ref="A6:J6"/>
    <mergeCell ref="A7:C7"/>
  </mergeCells>
  <phoneticPr fontId="5" type="noConversion"/>
  <pageMargins left="0.39370078740157483" right="0.15748031496062992" top="0.19685039370078741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workbookViewId="0">
      <selection activeCell="C29" sqref="C29"/>
    </sheetView>
  </sheetViews>
  <sheetFormatPr defaultRowHeight="12.75" x14ac:dyDescent="0.2"/>
  <cols>
    <col min="1" max="1" width="11.28515625" style="31" customWidth="1"/>
    <col min="2" max="2" width="47.85546875" customWidth="1"/>
    <col min="3" max="3" width="15.42578125" style="31" bestFit="1" customWidth="1"/>
  </cols>
  <sheetData>
    <row r="2" spans="1:3" ht="45.75" customHeight="1" x14ac:dyDescent="0.25">
      <c r="A2" s="285" t="s">
        <v>23</v>
      </c>
      <c r="B2" s="285"/>
      <c r="C2" s="285"/>
    </row>
    <row r="3" spans="1:3" ht="37.5" customHeight="1" x14ac:dyDescent="0.2"/>
    <row r="5" spans="1:3" s="32" customFormat="1" ht="27" x14ac:dyDescent="0.25">
      <c r="A5" s="33" t="s">
        <v>24</v>
      </c>
      <c r="B5" s="37" t="s">
        <v>142</v>
      </c>
      <c r="C5" s="33" t="s">
        <v>36</v>
      </c>
    </row>
    <row r="6" spans="1:3" x14ac:dyDescent="0.2">
      <c r="A6" s="34"/>
      <c r="B6" s="35"/>
      <c r="C6" s="34"/>
    </row>
    <row r="7" spans="1:3" x14ac:dyDescent="0.2">
      <c r="A7" s="34">
        <v>1</v>
      </c>
      <c r="B7" s="35" t="s">
        <v>26</v>
      </c>
      <c r="C7" s="36">
        <v>6.4</v>
      </c>
    </row>
    <row r="8" spans="1:3" x14ac:dyDescent="0.2">
      <c r="A8" s="34"/>
      <c r="B8" s="35"/>
      <c r="C8" s="36"/>
    </row>
    <row r="9" spans="1:3" x14ac:dyDescent="0.2">
      <c r="A9" s="34">
        <v>2</v>
      </c>
      <c r="B9" s="35" t="s">
        <v>27</v>
      </c>
      <c r="C9" s="36">
        <v>2.13</v>
      </c>
    </row>
    <row r="10" spans="1:3" x14ac:dyDescent="0.2">
      <c r="A10" s="34"/>
      <c r="B10" s="35"/>
      <c r="C10" s="34"/>
    </row>
    <row r="11" spans="1:3" x14ac:dyDescent="0.2">
      <c r="A11" s="34">
        <v>3</v>
      </c>
      <c r="B11" s="35" t="s">
        <v>42</v>
      </c>
      <c r="C11" s="34" t="s">
        <v>30</v>
      </c>
    </row>
    <row r="12" spans="1:3" x14ac:dyDescent="0.2">
      <c r="A12" s="34"/>
      <c r="B12" s="35"/>
      <c r="C12" s="34"/>
    </row>
    <row r="13" spans="1:3" x14ac:dyDescent="0.2">
      <c r="A13" s="34">
        <v>4</v>
      </c>
      <c r="B13" s="35" t="s">
        <v>28</v>
      </c>
      <c r="C13" s="34" t="s">
        <v>29</v>
      </c>
    </row>
    <row r="14" spans="1:3" x14ac:dyDescent="0.2">
      <c r="A14" s="34"/>
      <c r="B14" s="35"/>
      <c r="C14" s="34"/>
    </row>
    <row r="15" spans="1:3" x14ac:dyDescent="0.2">
      <c r="A15" s="34">
        <v>5</v>
      </c>
      <c r="B15" s="35" t="s">
        <v>31</v>
      </c>
      <c r="C15" s="36">
        <v>9.59</v>
      </c>
    </row>
    <row r="16" spans="1:3" x14ac:dyDescent="0.2">
      <c r="A16" s="34"/>
      <c r="B16" s="35"/>
      <c r="C16" s="36"/>
    </row>
    <row r="17" spans="1:4" x14ac:dyDescent="0.2">
      <c r="A17" s="34">
        <v>6</v>
      </c>
      <c r="B17" s="35" t="s">
        <v>32</v>
      </c>
      <c r="C17" s="36">
        <v>12.8</v>
      </c>
    </row>
    <row r="18" spans="1:4" x14ac:dyDescent="0.2">
      <c r="A18" s="34"/>
      <c r="B18" s="35"/>
      <c r="C18" s="36"/>
    </row>
    <row r="19" spans="1:4" x14ac:dyDescent="0.2">
      <c r="A19" s="34">
        <v>7</v>
      </c>
      <c r="B19" s="35" t="s">
        <v>33</v>
      </c>
      <c r="C19" s="36">
        <v>16</v>
      </c>
    </row>
    <row r="20" spans="1:4" x14ac:dyDescent="0.2">
      <c r="A20" s="34"/>
      <c r="B20" s="35"/>
      <c r="C20" s="34"/>
    </row>
    <row r="21" spans="1:4" x14ac:dyDescent="0.2">
      <c r="A21" s="34">
        <v>8</v>
      </c>
      <c r="B21" s="35" t="s">
        <v>34</v>
      </c>
      <c r="C21" s="34" t="s">
        <v>35</v>
      </c>
    </row>
    <row r="25" spans="1:4" ht="18" x14ac:dyDescent="0.25">
      <c r="A25" s="285" t="s">
        <v>52</v>
      </c>
      <c r="B25" s="285"/>
      <c r="C25" s="285"/>
      <c r="D25" s="285"/>
    </row>
    <row r="28" spans="1:4" ht="27" x14ac:dyDescent="0.25">
      <c r="A28" s="38" t="s">
        <v>37</v>
      </c>
      <c r="B28" s="37" t="s">
        <v>38</v>
      </c>
      <c r="C28" s="33" t="s">
        <v>39</v>
      </c>
    </row>
    <row r="29" spans="1:4" x14ac:dyDescent="0.2">
      <c r="A29" s="34"/>
      <c r="B29" s="35"/>
      <c r="C29" s="34"/>
    </row>
    <row r="30" spans="1:4" x14ac:dyDescent="0.2">
      <c r="A30" s="34">
        <v>1</v>
      </c>
      <c r="B30" s="35" t="s">
        <v>40</v>
      </c>
      <c r="C30" s="36">
        <v>6.4</v>
      </c>
    </row>
    <row r="31" spans="1:4" x14ac:dyDescent="0.2">
      <c r="A31" s="34"/>
      <c r="B31" s="35"/>
      <c r="C31" s="36"/>
    </row>
    <row r="32" spans="1:4" x14ac:dyDescent="0.2">
      <c r="A32" s="34">
        <v>2</v>
      </c>
      <c r="B32" s="35" t="s">
        <v>41</v>
      </c>
      <c r="C32" s="36">
        <v>2.13</v>
      </c>
    </row>
    <row r="33" spans="1:3" x14ac:dyDescent="0.2">
      <c r="A33" s="34"/>
      <c r="B33" s="35"/>
      <c r="C33" s="34"/>
    </row>
    <row r="34" spans="1:3" x14ac:dyDescent="0.2">
      <c r="A34" s="34">
        <v>3</v>
      </c>
      <c r="B34" s="35" t="s">
        <v>43</v>
      </c>
      <c r="C34" s="34" t="s">
        <v>44</v>
      </c>
    </row>
    <row r="35" spans="1:3" x14ac:dyDescent="0.2">
      <c r="A35" s="34"/>
      <c r="B35" s="35"/>
      <c r="C35" s="34"/>
    </row>
    <row r="36" spans="1:3" x14ac:dyDescent="0.2">
      <c r="A36" s="34">
        <v>4</v>
      </c>
      <c r="B36" s="35" t="s">
        <v>46</v>
      </c>
      <c r="C36" s="34" t="s">
        <v>45</v>
      </c>
    </row>
    <row r="37" spans="1:3" x14ac:dyDescent="0.2">
      <c r="A37" s="34"/>
      <c r="B37" s="35"/>
      <c r="C37" s="34"/>
    </row>
    <row r="38" spans="1:3" x14ac:dyDescent="0.2">
      <c r="A38" s="34">
        <v>5</v>
      </c>
      <c r="B38" s="35" t="s">
        <v>47</v>
      </c>
      <c r="C38" s="36">
        <v>9.59</v>
      </c>
    </row>
    <row r="39" spans="1:3" x14ac:dyDescent="0.2">
      <c r="A39" s="34"/>
      <c r="B39" s="35"/>
      <c r="C39" s="36"/>
    </row>
    <row r="40" spans="1:3" x14ac:dyDescent="0.2">
      <c r="A40" s="34">
        <v>6</v>
      </c>
      <c r="B40" s="35" t="s">
        <v>48</v>
      </c>
      <c r="C40" s="36">
        <v>12.8</v>
      </c>
    </row>
    <row r="41" spans="1:3" x14ac:dyDescent="0.2">
      <c r="A41" s="34"/>
      <c r="B41" s="35"/>
      <c r="C41" s="36"/>
    </row>
    <row r="42" spans="1:3" x14ac:dyDescent="0.2">
      <c r="A42" s="34">
        <v>7</v>
      </c>
      <c r="B42" s="35" t="s">
        <v>49</v>
      </c>
      <c r="C42" s="36">
        <v>16</v>
      </c>
    </row>
    <row r="43" spans="1:3" x14ac:dyDescent="0.2">
      <c r="A43" s="34"/>
      <c r="B43" s="35"/>
      <c r="C43" s="34"/>
    </row>
    <row r="44" spans="1:3" x14ac:dyDescent="0.2">
      <c r="A44" s="34">
        <v>8</v>
      </c>
      <c r="B44" s="35" t="s">
        <v>50</v>
      </c>
      <c r="C44" s="34" t="s">
        <v>51</v>
      </c>
    </row>
  </sheetData>
  <mergeCells count="2">
    <mergeCell ref="A2:C2"/>
    <mergeCell ref="A25:D25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20" sqref="A20"/>
    </sheetView>
  </sheetViews>
  <sheetFormatPr defaultRowHeight="12.75" x14ac:dyDescent="0.2"/>
  <cols>
    <col min="1" max="1" width="91.5703125" customWidth="1"/>
    <col min="2" max="2" width="83.28515625" customWidth="1"/>
  </cols>
  <sheetData>
    <row r="1" spans="1:1" ht="15.75" x14ac:dyDescent="0.25">
      <c r="A1" s="113" t="s">
        <v>82</v>
      </c>
    </row>
    <row r="2" spans="1:1" ht="15.75" x14ac:dyDescent="0.25">
      <c r="A2" s="101" t="s">
        <v>109</v>
      </c>
    </row>
    <row r="3" spans="1:1" ht="45" x14ac:dyDescent="0.25">
      <c r="A3" s="85" t="s">
        <v>88</v>
      </c>
    </row>
    <row r="4" spans="1:1" ht="30" x14ac:dyDescent="0.25">
      <c r="A4" s="85" t="s">
        <v>110</v>
      </c>
    </row>
    <row r="5" spans="1:1" ht="15" x14ac:dyDescent="0.25">
      <c r="A5" s="85"/>
    </row>
    <row r="6" spans="1:1" ht="15.75" x14ac:dyDescent="0.25">
      <c r="A6" s="100" t="s">
        <v>89</v>
      </c>
    </row>
    <row r="7" spans="1:1" ht="75" x14ac:dyDescent="0.25">
      <c r="A7" s="87" t="s">
        <v>87</v>
      </c>
    </row>
    <row r="8" spans="1:1" ht="15" x14ac:dyDescent="0.25">
      <c r="A8" s="86"/>
    </row>
    <row r="9" spans="1:1" ht="15.75" x14ac:dyDescent="0.2">
      <c r="A9" s="102" t="s">
        <v>90</v>
      </c>
    </row>
    <row r="10" spans="1:1" ht="30" x14ac:dyDescent="0.25">
      <c r="A10" s="116" t="s">
        <v>84</v>
      </c>
    </row>
    <row r="11" spans="1:1" ht="15" x14ac:dyDescent="0.25">
      <c r="A11" s="117" t="s">
        <v>83</v>
      </c>
    </row>
    <row r="12" spans="1:1" x14ac:dyDescent="0.2">
      <c r="A12" s="114"/>
    </row>
    <row r="13" spans="1:1" ht="15.75" x14ac:dyDescent="0.25">
      <c r="A13" s="100" t="s">
        <v>106</v>
      </c>
    </row>
    <row r="14" spans="1:1" ht="60" x14ac:dyDescent="0.25">
      <c r="A14" s="99" t="s">
        <v>98</v>
      </c>
    </row>
    <row r="15" spans="1:1" x14ac:dyDescent="0.2">
      <c r="A15" s="128" t="s">
        <v>156</v>
      </c>
    </row>
    <row r="16" spans="1:1" x14ac:dyDescent="0.2">
      <c r="A16" s="115"/>
    </row>
    <row r="17" spans="1:1" ht="15.75" x14ac:dyDescent="0.25">
      <c r="A17" s="112" t="s">
        <v>105</v>
      </c>
    </row>
    <row r="18" spans="1:1" ht="30" x14ac:dyDescent="0.25">
      <c r="A18" s="87" t="s">
        <v>104</v>
      </c>
    </row>
    <row r="19" spans="1:1" ht="120" x14ac:dyDescent="0.25">
      <c r="A19" s="118" t="s">
        <v>158</v>
      </c>
    </row>
  </sheetData>
  <sheetProtection password="D9DB" sheet="1" objects="1" scenarios="1"/>
  <hyperlinks>
    <hyperlink ref="A1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Bileog Ama do Cheartú Scrúduith</vt:lpstr>
      <vt:lpstr>Gaeilge</vt:lpstr>
      <vt:lpstr>Rates Rátaí</vt:lpstr>
      <vt:lpstr>Nótaí</vt:lpstr>
      <vt:lpstr>'Bileog Ama do Cheartú Scrúduith'!Print_Area</vt:lpstr>
    </vt:vector>
  </TitlesOfParts>
  <Company>NUI Galway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1000369e</dc:creator>
  <cp:lastModifiedBy>Administrator</cp:lastModifiedBy>
  <cp:lastPrinted>2013-02-18T12:08:13Z</cp:lastPrinted>
  <dcterms:created xsi:type="dcterms:W3CDTF">2011-06-30T08:25:49Z</dcterms:created>
  <dcterms:modified xsi:type="dcterms:W3CDTF">2020-11-06T00:48:42Z</dcterms:modified>
</cp:coreProperties>
</file>